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 activeTab="1"/>
  </bookViews>
  <sheets>
    <sheet name="Overview" sheetId="1" r:id="rId1"/>
    <sheet name="PRADA" sheetId="2" r:id="rId2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912" i="2" l="1"/>
  <c r="P912" i="2"/>
  <c r="R911" i="2"/>
  <c r="R910" i="2"/>
  <c r="R909" i="2"/>
  <c r="R908" i="2"/>
  <c r="R907" i="2"/>
  <c r="R906" i="2"/>
  <c r="R905" i="2"/>
  <c r="R904" i="2"/>
  <c r="R903" i="2"/>
  <c r="R902" i="2"/>
  <c r="R901" i="2"/>
  <c r="R900" i="2"/>
  <c r="R899" i="2"/>
  <c r="R898" i="2"/>
  <c r="R897" i="2"/>
  <c r="R896" i="2"/>
  <c r="R895" i="2"/>
  <c r="R894" i="2"/>
  <c r="R893" i="2"/>
  <c r="R892" i="2"/>
  <c r="R891" i="2"/>
  <c r="R890" i="2"/>
  <c r="R889" i="2"/>
  <c r="R888" i="2"/>
  <c r="R887" i="2"/>
  <c r="R886" i="2"/>
  <c r="R885" i="2"/>
  <c r="R884" i="2"/>
  <c r="R883" i="2"/>
  <c r="R882" i="2"/>
  <c r="R881" i="2"/>
  <c r="R880" i="2"/>
  <c r="R879" i="2"/>
  <c r="R878" i="2"/>
  <c r="R877" i="2"/>
  <c r="R876" i="2"/>
  <c r="R875" i="2"/>
  <c r="R874" i="2"/>
  <c r="R873" i="2"/>
  <c r="R872" i="2"/>
  <c r="R871" i="2"/>
  <c r="R870" i="2"/>
  <c r="R869" i="2"/>
  <c r="R868" i="2"/>
  <c r="R867" i="2"/>
  <c r="R866" i="2"/>
  <c r="R865" i="2"/>
  <c r="R864" i="2"/>
  <c r="R863" i="2"/>
  <c r="R862" i="2"/>
  <c r="R861" i="2"/>
  <c r="R860" i="2"/>
  <c r="R859" i="2"/>
  <c r="R858" i="2"/>
  <c r="R857" i="2"/>
  <c r="R856" i="2"/>
  <c r="R855" i="2"/>
  <c r="R854" i="2"/>
  <c r="R853" i="2"/>
  <c r="R852" i="2"/>
  <c r="R851" i="2"/>
  <c r="R850" i="2"/>
  <c r="R849" i="2"/>
  <c r="R848" i="2"/>
  <c r="R847" i="2"/>
  <c r="R846" i="2"/>
  <c r="R845" i="2"/>
  <c r="R844" i="2"/>
  <c r="R843" i="2"/>
  <c r="R842" i="2"/>
  <c r="R841" i="2"/>
  <c r="R840" i="2"/>
  <c r="R839" i="2"/>
  <c r="R838" i="2"/>
  <c r="R837" i="2"/>
  <c r="R836" i="2"/>
  <c r="R835" i="2"/>
  <c r="R834" i="2"/>
  <c r="R833" i="2"/>
  <c r="R832" i="2"/>
  <c r="R831" i="2"/>
  <c r="R830" i="2"/>
  <c r="R829" i="2"/>
  <c r="R828" i="2"/>
  <c r="R827" i="2"/>
  <c r="R826" i="2"/>
  <c r="R825" i="2"/>
  <c r="R824" i="2"/>
  <c r="R823" i="2"/>
  <c r="R822" i="2"/>
  <c r="R821" i="2"/>
  <c r="R820" i="2"/>
  <c r="R819" i="2"/>
  <c r="R818" i="2"/>
  <c r="R817" i="2"/>
  <c r="R816" i="2"/>
  <c r="R815" i="2"/>
  <c r="R814" i="2"/>
  <c r="R813" i="2"/>
  <c r="R812" i="2"/>
  <c r="R811" i="2"/>
  <c r="R810" i="2"/>
  <c r="R809" i="2"/>
  <c r="R808" i="2"/>
  <c r="R807" i="2"/>
  <c r="R806" i="2"/>
  <c r="R805" i="2"/>
  <c r="R804" i="2"/>
  <c r="R803" i="2"/>
  <c r="R802" i="2"/>
  <c r="R801" i="2"/>
  <c r="R800" i="2"/>
  <c r="R799" i="2"/>
  <c r="R798" i="2"/>
  <c r="R797" i="2"/>
  <c r="R796" i="2"/>
  <c r="R795" i="2"/>
  <c r="R794" i="2"/>
  <c r="R793" i="2"/>
  <c r="R792" i="2"/>
  <c r="R791" i="2"/>
  <c r="R790" i="2"/>
  <c r="R789" i="2"/>
  <c r="R788" i="2"/>
  <c r="R787" i="2"/>
  <c r="R786" i="2"/>
  <c r="R785" i="2"/>
  <c r="R784" i="2"/>
  <c r="R783" i="2"/>
  <c r="R782" i="2"/>
  <c r="R781" i="2"/>
  <c r="R780" i="2"/>
  <c r="R779" i="2"/>
  <c r="R778" i="2"/>
  <c r="R777" i="2"/>
  <c r="R776" i="2"/>
  <c r="R775" i="2"/>
  <c r="R774" i="2"/>
  <c r="R773" i="2"/>
  <c r="R772" i="2"/>
  <c r="R771" i="2"/>
  <c r="R770" i="2"/>
  <c r="R769" i="2"/>
  <c r="R768" i="2"/>
  <c r="R767" i="2"/>
  <c r="R766" i="2"/>
  <c r="R765" i="2"/>
  <c r="R764" i="2"/>
  <c r="R763" i="2"/>
  <c r="R762" i="2"/>
  <c r="R761" i="2"/>
  <c r="R760" i="2"/>
  <c r="R759" i="2"/>
  <c r="R758" i="2"/>
  <c r="R757" i="2"/>
  <c r="R756" i="2"/>
  <c r="R755" i="2"/>
  <c r="R754" i="2"/>
  <c r="R753" i="2"/>
  <c r="R752" i="2"/>
  <c r="R751" i="2"/>
  <c r="R750" i="2"/>
  <c r="R749" i="2"/>
  <c r="R748" i="2"/>
  <c r="R747" i="2"/>
  <c r="R746" i="2"/>
  <c r="R745" i="2"/>
  <c r="R744" i="2"/>
  <c r="R743" i="2"/>
  <c r="R742" i="2"/>
  <c r="R741" i="2"/>
  <c r="R740" i="2"/>
  <c r="R739" i="2"/>
  <c r="R738" i="2"/>
  <c r="R737" i="2"/>
  <c r="R736" i="2"/>
  <c r="R735" i="2"/>
  <c r="R734" i="2"/>
  <c r="R733" i="2"/>
  <c r="R732" i="2"/>
  <c r="R731" i="2"/>
  <c r="R730" i="2"/>
  <c r="R729" i="2"/>
  <c r="R728" i="2"/>
  <c r="R727" i="2"/>
  <c r="R726" i="2"/>
  <c r="R725" i="2"/>
  <c r="R724" i="2"/>
  <c r="R723" i="2"/>
  <c r="R722" i="2"/>
  <c r="R721" i="2"/>
  <c r="R720" i="2"/>
  <c r="R719" i="2"/>
  <c r="R718" i="2"/>
  <c r="R717" i="2"/>
  <c r="R716" i="2"/>
  <c r="R715" i="2"/>
  <c r="R714" i="2"/>
  <c r="R713" i="2"/>
  <c r="R712" i="2"/>
  <c r="R711" i="2"/>
  <c r="R710" i="2"/>
  <c r="R709" i="2"/>
  <c r="R708" i="2"/>
  <c r="R707" i="2"/>
  <c r="R706" i="2"/>
  <c r="R705" i="2"/>
  <c r="R704" i="2"/>
  <c r="R703" i="2"/>
  <c r="R702" i="2"/>
  <c r="R701" i="2"/>
  <c r="R700" i="2"/>
  <c r="R699" i="2"/>
  <c r="R698" i="2"/>
  <c r="R697" i="2"/>
  <c r="R696" i="2"/>
  <c r="R695" i="2"/>
  <c r="R694" i="2"/>
  <c r="R693" i="2"/>
  <c r="R692" i="2"/>
  <c r="R691" i="2"/>
  <c r="R690" i="2"/>
  <c r="R689" i="2"/>
  <c r="R688" i="2"/>
  <c r="R687" i="2"/>
  <c r="R686" i="2"/>
  <c r="R685" i="2"/>
  <c r="R684" i="2"/>
  <c r="R683" i="2"/>
  <c r="R682" i="2"/>
  <c r="R681" i="2"/>
  <c r="R680" i="2"/>
  <c r="R679" i="2"/>
  <c r="R678" i="2"/>
  <c r="R677" i="2"/>
  <c r="R676" i="2"/>
  <c r="R675" i="2"/>
  <c r="R674" i="2"/>
  <c r="R673" i="2"/>
  <c r="R672" i="2"/>
  <c r="R671" i="2"/>
  <c r="R670" i="2"/>
  <c r="R669" i="2"/>
  <c r="R668" i="2"/>
  <c r="R667" i="2"/>
  <c r="R666" i="2"/>
  <c r="R665" i="2"/>
  <c r="R664" i="2"/>
  <c r="R663" i="2"/>
  <c r="R662" i="2"/>
  <c r="R661" i="2"/>
  <c r="R660" i="2"/>
  <c r="R659" i="2"/>
  <c r="R658" i="2"/>
  <c r="R657" i="2"/>
  <c r="R656" i="2"/>
  <c r="R655" i="2"/>
  <c r="R654" i="2"/>
  <c r="R653" i="2"/>
  <c r="R652" i="2"/>
  <c r="R651" i="2"/>
  <c r="R650" i="2"/>
  <c r="R649" i="2"/>
  <c r="R648" i="2"/>
  <c r="R647" i="2"/>
  <c r="R646" i="2"/>
  <c r="R645" i="2"/>
  <c r="R644" i="2"/>
  <c r="R643" i="2"/>
  <c r="R642" i="2"/>
  <c r="R641" i="2"/>
  <c r="R640" i="2"/>
  <c r="R639" i="2"/>
  <c r="R638" i="2"/>
  <c r="R637" i="2"/>
  <c r="R636" i="2"/>
  <c r="R635" i="2"/>
  <c r="R634" i="2"/>
  <c r="R633" i="2"/>
  <c r="R632" i="2"/>
  <c r="R631" i="2"/>
  <c r="R630" i="2"/>
  <c r="R629" i="2"/>
  <c r="R628" i="2"/>
  <c r="R627" i="2"/>
  <c r="R626" i="2"/>
  <c r="R625" i="2"/>
  <c r="R624" i="2"/>
  <c r="R623" i="2"/>
  <c r="R622" i="2"/>
  <c r="R621" i="2"/>
  <c r="R620" i="2"/>
  <c r="R619" i="2"/>
  <c r="R618" i="2"/>
  <c r="R617" i="2"/>
  <c r="R616" i="2"/>
  <c r="R615" i="2"/>
  <c r="R614" i="2"/>
  <c r="R613" i="2"/>
  <c r="R612" i="2"/>
  <c r="R611" i="2"/>
  <c r="R610" i="2"/>
  <c r="R609" i="2"/>
  <c r="R608" i="2"/>
  <c r="R607" i="2"/>
  <c r="R606" i="2"/>
  <c r="R605" i="2"/>
  <c r="R604" i="2"/>
  <c r="R603" i="2"/>
  <c r="R602" i="2"/>
  <c r="R601" i="2"/>
  <c r="R600" i="2"/>
  <c r="R599" i="2"/>
  <c r="R598" i="2"/>
  <c r="R597" i="2"/>
  <c r="R596" i="2"/>
  <c r="R595" i="2"/>
  <c r="R594" i="2"/>
  <c r="R593" i="2"/>
  <c r="R592" i="2"/>
  <c r="R591" i="2"/>
  <c r="R590" i="2"/>
  <c r="R589" i="2"/>
  <c r="R588" i="2"/>
  <c r="R587" i="2"/>
  <c r="R586" i="2"/>
  <c r="R585" i="2"/>
  <c r="R584" i="2"/>
  <c r="R583" i="2"/>
  <c r="R582" i="2"/>
  <c r="R581" i="2"/>
  <c r="R580" i="2"/>
  <c r="R579" i="2"/>
  <c r="R578" i="2"/>
  <c r="R577" i="2"/>
  <c r="R576" i="2"/>
  <c r="R575" i="2"/>
  <c r="R574" i="2"/>
  <c r="R573" i="2"/>
  <c r="R572" i="2"/>
  <c r="R571" i="2"/>
  <c r="R570" i="2"/>
  <c r="R569" i="2"/>
  <c r="R568" i="2"/>
  <c r="R567" i="2"/>
  <c r="R566" i="2"/>
  <c r="R565" i="2"/>
  <c r="R564" i="2"/>
  <c r="R563" i="2"/>
  <c r="R562" i="2"/>
  <c r="R561" i="2"/>
  <c r="R560" i="2"/>
  <c r="R559" i="2"/>
  <c r="R558" i="2"/>
  <c r="R557" i="2"/>
  <c r="R556" i="2"/>
  <c r="R555" i="2"/>
  <c r="R554" i="2"/>
  <c r="R553" i="2"/>
  <c r="R552" i="2"/>
  <c r="R551" i="2"/>
  <c r="R550" i="2"/>
  <c r="R549" i="2"/>
  <c r="R548" i="2"/>
  <c r="R547" i="2"/>
  <c r="R546" i="2"/>
  <c r="R545" i="2"/>
  <c r="R544" i="2"/>
  <c r="R543" i="2"/>
  <c r="R542" i="2"/>
  <c r="R541" i="2"/>
  <c r="R540" i="2"/>
  <c r="R539" i="2"/>
  <c r="R538" i="2"/>
  <c r="R537" i="2"/>
  <c r="R536" i="2"/>
  <c r="R535" i="2"/>
  <c r="R534" i="2"/>
  <c r="R533" i="2"/>
  <c r="R532" i="2"/>
  <c r="R531" i="2"/>
  <c r="R530" i="2"/>
  <c r="R529" i="2"/>
  <c r="R528" i="2"/>
  <c r="R527" i="2"/>
  <c r="R526" i="2"/>
  <c r="R525" i="2"/>
  <c r="R524" i="2"/>
  <c r="R523" i="2"/>
  <c r="R522" i="2"/>
  <c r="R521" i="2"/>
  <c r="R520" i="2"/>
  <c r="R519" i="2"/>
  <c r="R518" i="2"/>
  <c r="R517" i="2"/>
  <c r="R516" i="2"/>
  <c r="R515" i="2"/>
  <c r="R514" i="2"/>
  <c r="R513" i="2"/>
  <c r="R512" i="2"/>
  <c r="R511" i="2"/>
  <c r="R510" i="2"/>
  <c r="R509" i="2"/>
  <c r="R508" i="2"/>
  <c r="R507" i="2"/>
  <c r="R506" i="2"/>
  <c r="R505" i="2"/>
  <c r="R504" i="2"/>
  <c r="R503" i="2"/>
  <c r="R502" i="2"/>
  <c r="R501" i="2"/>
  <c r="R500" i="2"/>
  <c r="R499" i="2"/>
  <c r="R498" i="2"/>
  <c r="R497" i="2"/>
  <c r="R496" i="2"/>
  <c r="R495" i="2"/>
  <c r="R494" i="2"/>
  <c r="R493" i="2"/>
  <c r="R492" i="2"/>
  <c r="R491" i="2"/>
  <c r="R490" i="2"/>
  <c r="R489" i="2"/>
  <c r="R488" i="2"/>
  <c r="R487" i="2"/>
  <c r="R486" i="2"/>
  <c r="R485" i="2"/>
  <c r="R484" i="2"/>
  <c r="R483" i="2"/>
  <c r="R482" i="2"/>
  <c r="R481" i="2"/>
  <c r="R480" i="2"/>
  <c r="R479" i="2"/>
  <c r="R478" i="2"/>
  <c r="R477" i="2"/>
  <c r="R476" i="2"/>
  <c r="R475" i="2"/>
  <c r="R474" i="2"/>
  <c r="R473" i="2"/>
  <c r="R472" i="2"/>
  <c r="R471" i="2"/>
  <c r="R470" i="2"/>
  <c r="R469" i="2"/>
  <c r="R468" i="2"/>
  <c r="R467" i="2"/>
  <c r="R466" i="2"/>
  <c r="R465" i="2"/>
  <c r="R464" i="2"/>
  <c r="R463" i="2"/>
  <c r="R462" i="2"/>
  <c r="R461" i="2"/>
  <c r="R460" i="2"/>
  <c r="R459" i="2"/>
  <c r="R458" i="2"/>
  <c r="R457" i="2"/>
  <c r="R456" i="2"/>
  <c r="R455" i="2"/>
  <c r="R454" i="2"/>
  <c r="R453" i="2"/>
  <c r="R452" i="2"/>
  <c r="R451" i="2"/>
  <c r="R450" i="2"/>
  <c r="R449" i="2"/>
  <c r="R448" i="2"/>
  <c r="R447" i="2"/>
  <c r="R446" i="2"/>
  <c r="R445" i="2"/>
  <c r="R444" i="2"/>
  <c r="R443" i="2"/>
  <c r="R442" i="2"/>
  <c r="R441" i="2"/>
  <c r="R440" i="2"/>
  <c r="R439" i="2"/>
  <c r="R438" i="2"/>
  <c r="R437" i="2"/>
  <c r="R436" i="2"/>
  <c r="R435" i="2"/>
  <c r="R434" i="2"/>
  <c r="R433" i="2"/>
  <c r="R432" i="2"/>
  <c r="R431" i="2"/>
  <c r="R430" i="2"/>
  <c r="R429" i="2"/>
  <c r="R428" i="2"/>
  <c r="R427" i="2"/>
  <c r="R426" i="2"/>
  <c r="R425" i="2"/>
  <c r="R424" i="2"/>
  <c r="R423" i="2"/>
  <c r="R422" i="2"/>
  <c r="R421" i="2"/>
  <c r="R420" i="2"/>
  <c r="R419" i="2"/>
  <c r="R418" i="2"/>
  <c r="R417" i="2"/>
  <c r="R416" i="2"/>
  <c r="R415" i="2"/>
  <c r="R414" i="2"/>
  <c r="R413" i="2"/>
  <c r="R412" i="2"/>
  <c r="R411" i="2"/>
  <c r="R410" i="2"/>
  <c r="R409" i="2"/>
  <c r="R408" i="2"/>
  <c r="R407" i="2"/>
  <c r="R406" i="2"/>
  <c r="R405" i="2"/>
  <c r="R404" i="2"/>
  <c r="R403" i="2"/>
  <c r="R402" i="2"/>
  <c r="R401" i="2"/>
  <c r="R400" i="2"/>
  <c r="R399" i="2"/>
  <c r="R398" i="2"/>
  <c r="R397" i="2"/>
  <c r="R396" i="2"/>
  <c r="R395" i="2"/>
  <c r="R394" i="2"/>
  <c r="R393" i="2"/>
  <c r="R392" i="2"/>
  <c r="R391" i="2"/>
  <c r="R390" i="2"/>
  <c r="R389" i="2"/>
  <c r="R388" i="2"/>
  <c r="R387" i="2"/>
  <c r="R386" i="2"/>
  <c r="R385" i="2"/>
  <c r="R384" i="2"/>
  <c r="R383" i="2"/>
  <c r="R382" i="2"/>
  <c r="R381" i="2"/>
  <c r="R380" i="2"/>
  <c r="R379" i="2"/>
  <c r="R378" i="2"/>
  <c r="R377" i="2"/>
  <c r="R376" i="2"/>
  <c r="R375" i="2"/>
  <c r="R374" i="2"/>
  <c r="R373" i="2"/>
  <c r="R372" i="2"/>
  <c r="R371" i="2"/>
  <c r="R370" i="2"/>
  <c r="R369" i="2"/>
  <c r="R368" i="2"/>
  <c r="R367" i="2"/>
  <c r="R366" i="2"/>
  <c r="R365" i="2"/>
  <c r="R364" i="2"/>
  <c r="R363" i="2"/>
  <c r="R362" i="2"/>
  <c r="R361" i="2"/>
  <c r="R360" i="2"/>
  <c r="R359" i="2"/>
  <c r="R358" i="2"/>
  <c r="R357" i="2"/>
  <c r="R356" i="2"/>
  <c r="R355" i="2"/>
  <c r="R354" i="2"/>
  <c r="R353" i="2"/>
  <c r="R352" i="2"/>
  <c r="R351" i="2"/>
  <c r="R350" i="2"/>
  <c r="R349" i="2"/>
  <c r="R348" i="2"/>
  <c r="R347" i="2"/>
  <c r="R346" i="2"/>
  <c r="R345" i="2"/>
  <c r="R344" i="2"/>
  <c r="R343" i="2"/>
  <c r="R342" i="2"/>
  <c r="R341" i="2"/>
  <c r="R340" i="2"/>
  <c r="R339" i="2"/>
  <c r="R338" i="2"/>
  <c r="R337" i="2"/>
  <c r="R336" i="2"/>
  <c r="R335" i="2"/>
  <c r="R334" i="2"/>
  <c r="R333" i="2"/>
  <c r="R332" i="2"/>
  <c r="R331" i="2"/>
  <c r="R330" i="2"/>
  <c r="R329" i="2"/>
  <c r="R328" i="2"/>
  <c r="R327" i="2"/>
  <c r="R326" i="2"/>
  <c r="R325" i="2"/>
  <c r="R324" i="2"/>
  <c r="R323" i="2"/>
  <c r="R322" i="2"/>
  <c r="R321" i="2"/>
  <c r="R320" i="2"/>
  <c r="R319" i="2"/>
  <c r="R318" i="2"/>
  <c r="R317" i="2"/>
  <c r="R316" i="2"/>
  <c r="R315" i="2"/>
  <c r="R314" i="2"/>
  <c r="R313" i="2"/>
  <c r="R312" i="2"/>
  <c r="R311" i="2"/>
  <c r="R310" i="2"/>
  <c r="R309" i="2"/>
  <c r="R308" i="2"/>
  <c r="R307" i="2"/>
  <c r="R306" i="2"/>
  <c r="R305" i="2"/>
  <c r="R304" i="2"/>
  <c r="R303" i="2"/>
  <c r="R302" i="2"/>
  <c r="R301" i="2"/>
  <c r="R300" i="2"/>
  <c r="R299" i="2"/>
  <c r="R298" i="2"/>
  <c r="R297" i="2"/>
  <c r="R296" i="2"/>
  <c r="R295" i="2"/>
  <c r="R294" i="2"/>
  <c r="R293" i="2"/>
  <c r="R292" i="2"/>
  <c r="R291" i="2"/>
  <c r="R290" i="2"/>
  <c r="R289" i="2"/>
  <c r="R288" i="2"/>
  <c r="R287" i="2"/>
  <c r="R286" i="2"/>
  <c r="R285" i="2"/>
  <c r="R284" i="2"/>
  <c r="R283" i="2"/>
  <c r="R282" i="2"/>
  <c r="R281" i="2"/>
  <c r="R280" i="2"/>
  <c r="R279" i="2"/>
  <c r="R278" i="2"/>
  <c r="R277" i="2"/>
  <c r="R276" i="2"/>
  <c r="R275" i="2"/>
  <c r="R274" i="2"/>
  <c r="R273" i="2"/>
  <c r="R272" i="2"/>
  <c r="R271" i="2"/>
  <c r="R270" i="2"/>
  <c r="R269" i="2"/>
  <c r="R268" i="2"/>
  <c r="R267" i="2"/>
  <c r="R266" i="2"/>
  <c r="R265" i="2"/>
  <c r="R264" i="2"/>
  <c r="R263" i="2"/>
  <c r="R262" i="2"/>
  <c r="R261" i="2"/>
  <c r="R260" i="2"/>
  <c r="R259" i="2"/>
  <c r="R258" i="2"/>
  <c r="R257" i="2"/>
  <c r="R256" i="2"/>
  <c r="R255" i="2"/>
  <c r="R254" i="2"/>
  <c r="R253" i="2"/>
  <c r="R252" i="2"/>
  <c r="R251" i="2"/>
  <c r="R250" i="2"/>
  <c r="R249" i="2"/>
  <c r="R248" i="2"/>
  <c r="R247" i="2"/>
  <c r="R246" i="2"/>
  <c r="R245" i="2"/>
  <c r="R244" i="2"/>
  <c r="R243" i="2"/>
  <c r="R242" i="2"/>
  <c r="R241" i="2"/>
  <c r="R240" i="2"/>
  <c r="R239" i="2"/>
  <c r="R238" i="2"/>
  <c r="R237" i="2"/>
  <c r="R236" i="2"/>
  <c r="R235" i="2"/>
  <c r="R234" i="2"/>
  <c r="R233" i="2"/>
  <c r="R232" i="2"/>
  <c r="R231" i="2"/>
  <c r="R230" i="2"/>
  <c r="R229" i="2"/>
  <c r="R228" i="2"/>
  <c r="R227" i="2"/>
  <c r="R226" i="2"/>
  <c r="R225" i="2"/>
  <c r="R224" i="2"/>
  <c r="R223" i="2"/>
  <c r="R222" i="2"/>
  <c r="R221" i="2"/>
  <c r="R220" i="2"/>
  <c r="R219" i="2"/>
  <c r="R218" i="2"/>
  <c r="R217" i="2"/>
  <c r="R216" i="2"/>
  <c r="R215" i="2"/>
  <c r="R214" i="2"/>
  <c r="R213" i="2"/>
  <c r="R212" i="2"/>
  <c r="R211" i="2"/>
  <c r="R210" i="2"/>
  <c r="R209" i="2"/>
  <c r="R208" i="2"/>
  <c r="R207" i="2"/>
  <c r="R206" i="2"/>
  <c r="R205" i="2"/>
  <c r="R204" i="2"/>
  <c r="R203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S7" i="2"/>
  <c r="P7" i="2"/>
  <c r="E72" i="1"/>
  <c r="A72" i="1"/>
  <c r="E63" i="1"/>
  <c r="E62" i="1"/>
  <c r="E61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G12" i="1"/>
  <c r="D12" i="1"/>
  <c r="A12" i="1"/>
  <c r="G63" i="1" l="1"/>
  <c r="R912" i="2"/>
  <c r="E57" i="1"/>
  <c r="G61" i="1"/>
  <c r="G62" i="1"/>
  <c r="G56" i="1" l="1"/>
  <c r="G53" i="1"/>
  <c r="G50" i="1"/>
  <c r="G47" i="1"/>
  <c r="G44" i="1"/>
  <c r="G41" i="1"/>
  <c r="G38" i="1"/>
  <c r="G35" i="1"/>
  <c r="G32" i="1"/>
  <c r="G29" i="1"/>
  <c r="G26" i="1"/>
  <c r="G23" i="1"/>
  <c r="G20" i="1"/>
  <c r="G17" i="1"/>
  <c r="G51" i="1"/>
  <c r="G48" i="1"/>
  <c r="G45" i="1"/>
  <c r="G42" i="1"/>
  <c r="G39" i="1"/>
  <c r="G36" i="1"/>
  <c r="G33" i="1"/>
  <c r="G30" i="1"/>
  <c r="G24" i="1"/>
  <c r="G21" i="1"/>
  <c r="G27" i="1"/>
  <c r="G55" i="1"/>
  <c r="G52" i="1"/>
  <c r="G49" i="1"/>
  <c r="G46" i="1"/>
  <c r="G43" i="1"/>
  <c r="G40" i="1"/>
  <c r="G37" i="1"/>
  <c r="G34" i="1"/>
  <c r="G31" i="1"/>
  <c r="G28" i="1"/>
  <c r="G25" i="1"/>
  <c r="G22" i="1"/>
  <c r="G19" i="1"/>
  <c r="G16" i="1"/>
  <c r="G54" i="1"/>
  <c r="G18" i="1"/>
  <c r="G57" i="1" l="1"/>
</calcChain>
</file>

<file path=xl/sharedStrings.xml><?xml version="1.0" encoding="utf-8"?>
<sst xmlns="http://schemas.openxmlformats.org/spreadsheetml/2006/main" count="9119" uniqueCount="2345">
  <si>
    <t>Photo</t>
  </si>
  <si>
    <t>Brand</t>
  </si>
  <si>
    <t>Season</t>
  </si>
  <si>
    <t>Gender</t>
  </si>
  <si>
    <t>Category</t>
  </si>
  <si>
    <t>Subcategory</t>
  </si>
  <si>
    <t>Description</t>
  </si>
  <si>
    <t>Style Code</t>
  </si>
  <si>
    <t>SKU</t>
  </si>
  <si>
    <t>Color</t>
  </si>
  <si>
    <t>Size</t>
  </si>
  <si>
    <t>Composition</t>
  </si>
  <si>
    <t>Made In</t>
  </si>
  <si>
    <t>Barcode</t>
  </si>
  <si>
    <t>HTS Code</t>
  </si>
  <si>
    <t>Quantity</t>
  </si>
  <si>
    <t>RRP</t>
  </si>
  <si>
    <t>Total RRP Value</t>
  </si>
  <si>
    <t>Ordered Qty</t>
  </si>
  <si>
    <t>PRADA</t>
  </si>
  <si>
    <t>MEN</t>
  </si>
  <si>
    <t>KNITWEAR ACCESSORIES</t>
  </si>
  <si>
    <t>COLLO</t>
  </si>
  <si>
    <t>SMS194</t>
  </si>
  <si>
    <t>SMS194-1WST-F0013</t>
  </si>
  <si>
    <t>AZZURRO</t>
  </si>
  <si>
    <t>OS</t>
  </si>
  <si>
    <t>SINTETICI / TENCO KNIT F.5</t>
  </si>
  <si>
    <t>Made in Italy</t>
  </si>
  <si>
    <t>TROUSERS</t>
  </si>
  <si>
    <t>PANTALONE</t>
  </si>
  <si>
    <t>SPF82</t>
  </si>
  <si>
    <t>SPF82-Q04-F0002</t>
  </si>
  <si>
    <t>NERO</t>
  </si>
  <si>
    <t>SINTETICI / NYLON PIUMA</t>
  </si>
  <si>
    <t>Made in Romania</t>
  </si>
  <si>
    <t>SPG13</t>
  </si>
  <si>
    <t>SPG13-1RL7-F0124</t>
  </si>
  <si>
    <t>NAVY</t>
  </si>
  <si>
    <t>COTONI / VELLUTO COSTE</t>
  </si>
  <si>
    <t>SPG29</t>
  </si>
  <si>
    <t>SPG29-1VTK-F0002</t>
  </si>
  <si>
    <t>LANE / LANA TRAVEL</t>
  </si>
  <si>
    <t>SPG30</t>
  </si>
  <si>
    <t>SPG30-1R6E-F0I54</t>
  </si>
  <si>
    <t>GRIGIO+NERO</t>
  </si>
  <si>
    <t>LANE / PIED DE POULE CHECK OVER PRINT</t>
  </si>
  <si>
    <t>SPG43</t>
  </si>
  <si>
    <t>SPG43-1SYD-F0024</t>
  </si>
  <si>
    <t>ALLUMINIO</t>
  </si>
  <si>
    <t>SINTETICI / NYLON ACTIVE</t>
  </si>
  <si>
    <t>SPG43-1SYD-F0K74</t>
  </si>
  <si>
    <t>TALCO</t>
  </si>
  <si>
    <t>SPG53</t>
  </si>
  <si>
    <t>SPG53-1SYI-F0024</t>
  </si>
  <si>
    <t>SINTETICI / TELA TECNICA SKI</t>
  </si>
  <si>
    <t>SPG71</t>
  </si>
  <si>
    <t>SPG71-1T2Y-F0024</t>
  </si>
  <si>
    <t>SINTETICI / NYLON LIGHT</t>
  </si>
  <si>
    <t>SPG71-1T2Y-F0K74</t>
  </si>
  <si>
    <t>SPG71-1T2Y-F0002</t>
  </si>
  <si>
    <t>SPG71-1T2Z-F0002</t>
  </si>
  <si>
    <t>SINTETICI / BI-STRETCH LIGHT</t>
  </si>
  <si>
    <t>SPH101</t>
  </si>
  <si>
    <t>SPH101-1S0F-F0009</t>
  </si>
  <si>
    <t>BIANCO</t>
  </si>
  <si>
    <t>SINTETICI / RIPSTOP</t>
  </si>
  <si>
    <t>SPH108</t>
  </si>
  <si>
    <t>SPH108-1YC6-F0009</t>
  </si>
  <si>
    <t>SPH123</t>
  </si>
  <si>
    <t>SPH123-1ZIW-F0K74</t>
  </si>
  <si>
    <t>SINTETICI / EXTREME TEXT</t>
  </si>
  <si>
    <t>SPH124</t>
  </si>
  <si>
    <t>SPH124-1ZIW-F0K74</t>
  </si>
  <si>
    <t>SPH124-1YYU-F0K44</t>
  </si>
  <si>
    <t>MARMO</t>
  </si>
  <si>
    <t>SINTETICI / TELA TECNICA CAMOUFLAGE</t>
  </si>
  <si>
    <t>SPH125</t>
  </si>
  <si>
    <t>SPH125-1T2Y-F0K74</t>
  </si>
  <si>
    <t>SPH135</t>
  </si>
  <si>
    <t>SPH135-1T2Y-F0161</t>
  </si>
  <si>
    <t>OLIVA M</t>
  </si>
  <si>
    <t>SPH147</t>
  </si>
  <si>
    <t>SPH147-1QWC-F0216</t>
  </si>
  <si>
    <t>BALTICO</t>
  </si>
  <si>
    <t>SETE / TWILL</t>
  </si>
  <si>
    <t>SPH166</t>
  </si>
  <si>
    <t>SPH166-1Z8W-F0002</t>
  </si>
  <si>
    <t>VISCOSE/ARTIFICIALI / VELLUTO</t>
  </si>
  <si>
    <t>SPH176</t>
  </si>
  <si>
    <t>SPH176-10D8-F0008</t>
  </si>
  <si>
    <t>BLEU</t>
  </si>
  <si>
    <t>LANE / PINE STRIPE</t>
  </si>
  <si>
    <t>SPH176-10D9-F0008</t>
  </si>
  <si>
    <t>SPH176-10EA-F0480</t>
  </si>
  <si>
    <t>ARDESIA</t>
  </si>
  <si>
    <t>LANE / GALLES</t>
  </si>
  <si>
    <t>SPH180</t>
  </si>
  <si>
    <t>SPH180-1Z6A-F0002</t>
  </si>
  <si>
    <t>SPH197</t>
  </si>
  <si>
    <t>SPH197-1X01-F0002</t>
  </si>
  <si>
    <t>SINTETICI / TELA TECNICA</t>
  </si>
  <si>
    <t>SPH198</t>
  </si>
  <si>
    <t>SPH198-104I-F0002</t>
  </si>
  <si>
    <t>SINTETICI/PA-NYLON / TELA TECNICA</t>
  </si>
  <si>
    <t>SPH199</t>
  </si>
  <si>
    <t>SPH199-10QT-F0967</t>
  </si>
  <si>
    <t>NERO+BIANCO</t>
  </si>
  <si>
    <t>SINTETICI / TELA FIORE</t>
  </si>
  <si>
    <t>SPH199-10QT-F0976</t>
  </si>
  <si>
    <t>ROSSO+BIANCO</t>
  </si>
  <si>
    <t>SPH211</t>
  </si>
  <si>
    <t>SPH211-1SZU-F0008</t>
  </si>
  <si>
    <t>LANE / LANA TEC</t>
  </si>
  <si>
    <t>SPH218</t>
  </si>
  <si>
    <t>SPH218-103O-F0OKU</t>
  </si>
  <si>
    <t>AMARANTO+ARANCIO</t>
  </si>
  <si>
    <t>SETE / SETA RIGA</t>
  </si>
  <si>
    <t>SPH218-103O-F0Y04</t>
  </si>
  <si>
    <t>CACAO+GIALLO</t>
  </si>
  <si>
    <t>SPH220</t>
  </si>
  <si>
    <t>SPH220-1CMO-F0065</t>
  </si>
  <si>
    <t>CORDA</t>
  </si>
  <si>
    <t>COTONI / GABARDINE COTONE</t>
  </si>
  <si>
    <t>SPH232</t>
  </si>
  <si>
    <t>SPH232-1P3Z-F0008</t>
  </si>
  <si>
    <t>LANE / LIGHT MOHAIR</t>
  </si>
  <si>
    <t>SPH234</t>
  </si>
  <si>
    <t>SPH234-1QWC-F077U</t>
  </si>
  <si>
    <t>SMERALDO</t>
  </si>
  <si>
    <t>SPH237</t>
  </si>
  <si>
    <t>SPH237-11KC-F0970</t>
  </si>
  <si>
    <t>BIANCO+ROSSO</t>
  </si>
  <si>
    <t>SETE / SETA CHEVRON</t>
  </si>
  <si>
    <t>SPH56</t>
  </si>
  <si>
    <t>SPH56-1T2Y-F0002</t>
  </si>
  <si>
    <t>SPH58</t>
  </si>
  <si>
    <t>SPH58-1T2Z-F0215</t>
  </si>
  <si>
    <t>COBALTO</t>
  </si>
  <si>
    <t>SPH59</t>
  </si>
  <si>
    <t>SPH59-1T2Z-F0D17</t>
  </si>
  <si>
    <t>LACCA</t>
  </si>
  <si>
    <t>SPH80</t>
  </si>
  <si>
    <t>SPH80-1XV1-F0011</t>
  </si>
  <si>
    <t>ROSSO</t>
  </si>
  <si>
    <t>SINTETICI / EXTREME TEX</t>
  </si>
  <si>
    <t>MEN'S SUITS</t>
  </si>
  <si>
    <t>ABITO</t>
  </si>
  <si>
    <t>UAF420</t>
  </si>
  <si>
    <t>UAF420-G54-F0002</t>
  </si>
  <si>
    <t>LANE / KID MOHAIR</t>
  </si>
  <si>
    <t>UAF420-1KJW-F0YNV</t>
  </si>
  <si>
    <t>DIVISA</t>
  </si>
  <si>
    <t>SINTETICI / TECNO STRETCH LIGHT</t>
  </si>
  <si>
    <t>CLOTHING ACCESSORIES</t>
  </si>
  <si>
    <t>CALZA</t>
  </si>
  <si>
    <t>UCL739</t>
  </si>
  <si>
    <t>UCL739-1YVZ-F0K74</t>
  </si>
  <si>
    <t>LANA CASHMERE / CASHMERE WOOL</t>
  </si>
  <si>
    <t>FOULARDS</t>
  </si>
  <si>
    <t>FOULARD</t>
  </si>
  <si>
    <t>UFL27</t>
  </si>
  <si>
    <t>UFL27-VU7-F0009</t>
  </si>
  <si>
    <t>COTONI / POPELINE LEGGERO</t>
  </si>
  <si>
    <t>JACKETS</t>
  </si>
  <si>
    <t>GIACCA</t>
  </si>
  <si>
    <t>UGF969</t>
  </si>
  <si>
    <t>UGF969-1N1T-F0Q12</t>
  </si>
  <si>
    <t>ASFALTO+NERO</t>
  </si>
  <si>
    <t>LANE / SMOKING KID MOHAIR JACQUARD</t>
  </si>
  <si>
    <t>VESTS</t>
  </si>
  <si>
    <t>GILET</t>
  </si>
  <si>
    <t>UGL37</t>
  </si>
  <si>
    <t>UGL37-P17-F0008</t>
  </si>
  <si>
    <t>LANE / SUPER 200'S</t>
  </si>
  <si>
    <t>UGM076</t>
  </si>
  <si>
    <t>UGM076-1EF4-F0207</t>
  </si>
  <si>
    <t>ASFALTO</t>
  </si>
  <si>
    <t>LANE / KID MOHAIR TIGHT</t>
  </si>
  <si>
    <t>UGM119</t>
  </si>
  <si>
    <t>UGM119-0R9-F0BVW</t>
  </si>
  <si>
    <t>ARDESIA SCURO</t>
  </si>
  <si>
    <t>LANE / LANA FANTASIA</t>
  </si>
  <si>
    <t>UGM169</t>
  </si>
  <si>
    <t>UGM169-10EA-F0480</t>
  </si>
  <si>
    <t>UGM169-1P3Z-F0AGF</t>
  </si>
  <si>
    <t>ANTRACITE</t>
  </si>
  <si>
    <t>UGN162</t>
  </si>
  <si>
    <t>UGN162-D39-F0002</t>
  </si>
  <si>
    <t>LANE / TELA MOHAIR</t>
  </si>
  <si>
    <t>UGN180</t>
  </si>
  <si>
    <t>UGN180-1Z8W-F0002</t>
  </si>
  <si>
    <t>UGN181</t>
  </si>
  <si>
    <t>UGN181-1Z9V-F0002</t>
  </si>
  <si>
    <t>SINTETICI / PAILLETTES</t>
  </si>
  <si>
    <t>UGS079</t>
  </si>
  <si>
    <t>UGS079-1SSL-F0002</t>
  </si>
  <si>
    <t>LANE / RASO LANA</t>
  </si>
  <si>
    <t>UGX000</t>
  </si>
  <si>
    <t>UGX000-1S0Y-F0990</t>
  </si>
  <si>
    <t>COLORI VARI</t>
  </si>
  <si>
    <t>COTONI / ABBINAMENTO PRADA</t>
  </si>
  <si>
    <t>JERSEY</t>
  </si>
  <si>
    <t>LUPETTO M/L</t>
  </si>
  <si>
    <t>UJL188</t>
  </si>
  <si>
    <t>UJL188-10Q5-F0967</t>
  </si>
  <si>
    <t>SINTETICI / JERSEY FIORE</t>
  </si>
  <si>
    <t>UJL188-10UE-F0X5N</t>
  </si>
  <si>
    <t>NERO+ROSSO+BIANCO</t>
  </si>
  <si>
    <t>SINTETICI / JERSEY TRIANGOLI</t>
  </si>
  <si>
    <t>SWEATSHIRTS</t>
  </si>
  <si>
    <t>UJP156</t>
  </si>
  <si>
    <t>UJP156-1YFJ-F0806</t>
  </si>
  <si>
    <t>NERO+NERO</t>
  </si>
  <si>
    <t>COTONI / FELPA DOUBLE+RE-NYLON</t>
  </si>
  <si>
    <t>Made in Bulgaria</t>
  </si>
  <si>
    <t>KNITWEAR</t>
  </si>
  <si>
    <t>GIROCOLLO ML</t>
  </si>
  <si>
    <t>UMB147</t>
  </si>
  <si>
    <t>UMB147-1XSW-F0N98</t>
  </si>
  <si>
    <t>NERO+ROSSO</t>
  </si>
  <si>
    <t>LANA CASHMERE / CASHMERE WOOL F.3</t>
  </si>
  <si>
    <t>SCOLLO BARCA</t>
  </si>
  <si>
    <t>UMB303</t>
  </si>
  <si>
    <t>UMB303-1Z7F-F0008</t>
  </si>
  <si>
    <t>LANE / SHETLAND F.5</t>
  </si>
  <si>
    <t>GIROCOLLO</t>
  </si>
  <si>
    <t>UMB339</t>
  </si>
  <si>
    <t>UMB339-10O9-F0009</t>
  </si>
  <si>
    <t>CASHMERE / CASHMERE F.5</t>
  </si>
  <si>
    <t>CAPPELLO</t>
  </si>
  <si>
    <t>UMD23</t>
  </si>
  <si>
    <t>UMD23-643-F0005</t>
  </si>
  <si>
    <t>TABACCO</t>
  </si>
  <si>
    <t>UMD23-643-F0007</t>
  </si>
  <si>
    <t>BORDEAUX</t>
  </si>
  <si>
    <t>BERRETTO</t>
  </si>
  <si>
    <t>UMD437</t>
  </si>
  <si>
    <t>UMD437-1U2K-F0N11</t>
  </si>
  <si>
    <t>NERO+ARDESIA</t>
  </si>
  <si>
    <t>LANE / SHETLAND JACQ.HAND MADE</t>
  </si>
  <si>
    <t>UMD468</t>
  </si>
  <si>
    <t>UMD468-1XSQ-F0031</t>
  </si>
  <si>
    <t>GRIGIO</t>
  </si>
  <si>
    <t>LANE / TWEED HAND MADE</t>
  </si>
  <si>
    <t>UMD499</t>
  </si>
  <si>
    <t>UMD499-1Z0H-F0011</t>
  </si>
  <si>
    <t>LANA CASHMERE / CASHMERE WOOL F.5</t>
  </si>
  <si>
    <t>UMD500</t>
  </si>
  <si>
    <t>UMD500-1Z3L-F077U</t>
  </si>
  <si>
    <t>CARDIGAN</t>
  </si>
  <si>
    <t>UMG092</t>
  </si>
  <si>
    <t>UMG092-1ZEM-F02GZ</t>
  </si>
  <si>
    <t>EBANO+PRUSSIA</t>
  </si>
  <si>
    <t>LANE / SHETLAND F.3</t>
  </si>
  <si>
    <t>CARDIGAN CON ZIP</t>
  </si>
  <si>
    <t>UMG123</t>
  </si>
  <si>
    <t>UMG123-10O9-F0009</t>
  </si>
  <si>
    <t>SHORT</t>
  </si>
  <si>
    <t>UMP104</t>
  </si>
  <si>
    <t>UMP104-10EY-F02ST</t>
  </si>
  <si>
    <t>FELCE+LAVANDA</t>
  </si>
  <si>
    <t>SINTETICI / POLYESTER F.18</t>
  </si>
  <si>
    <t>UMP104-10EZ-F0028</t>
  </si>
  <si>
    <t>ROSA</t>
  </si>
  <si>
    <t>UMP105</t>
  </si>
  <si>
    <t>UMP105-1Z89-F0124</t>
  </si>
  <si>
    <t>LANE / LAMBSWOOL F.12</t>
  </si>
  <si>
    <t>UMP105-10E2-F0089</t>
  </si>
  <si>
    <t>VERDE</t>
  </si>
  <si>
    <t>UMP105-10EV-F0352</t>
  </si>
  <si>
    <t>COTTO</t>
  </si>
  <si>
    <t>UMP105-10EZ-F00IS</t>
  </si>
  <si>
    <t>FELCE</t>
  </si>
  <si>
    <t>UMP117</t>
  </si>
  <si>
    <t>UMP117-107Y-F0011</t>
  </si>
  <si>
    <t>UMP117-107Y-F0089</t>
  </si>
  <si>
    <t>UMP117-107Y-F0480</t>
  </si>
  <si>
    <t>UMP118</t>
  </si>
  <si>
    <t>UMP118-102Q-F0011</t>
  </si>
  <si>
    <t>SETE / SILK COTTON F.12</t>
  </si>
  <si>
    <t>UMP118-102Q-F0089</t>
  </si>
  <si>
    <t>UMP120</t>
  </si>
  <si>
    <t>UMP120-102P-F0970</t>
  </si>
  <si>
    <t>SETE / SILK COTTON F.18</t>
  </si>
  <si>
    <t>UMP120-102P-F0UB0</t>
  </si>
  <si>
    <t>BIANCO+BLU</t>
  </si>
  <si>
    <t>UMP120-102O-F0002</t>
  </si>
  <si>
    <t>SETE / SILK F.18</t>
  </si>
  <si>
    <t>UMP52</t>
  </si>
  <si>
    <t>UMP52-1SOT-F0BJP</t>
  </si>
  <si>
    <t>NERO+CORALLO</t>
  </si>
  <si>
    <t>SINTETICI / NYLON TEC COLOR LOGO F.18</t>
  </si>
  <si>
    <t>UMP52-1SOT-F0XNP</t>
  </si>
  <si>
    <t>PIOMBO+PISTACCHIO</t>
  </si>
  <si>
    <t>UMP80</t>
  </si>
  <si>
    <t>UMP80-1KVZ-F0002</t>
  </si>
  <si>
    <t>LANE / CASHMERE F.3</t>
  </si>
  <si>
    <t>UMP93</t>
  </si>
  <si>
    <t>UMP93-1ZJ0-F057L</t>
  </si>
  <si>
    <t>NAVY+BIANCO</t>
  </si>
  <si>
    <t>COLLO ALTO</t>
  </si>
  <si>
    <t>UMR500</t>
  </si>
  <si>
    <t>UMR500-1ZOG-F0BD9</t>
  </si>
  <si>
    <t>LANE / SUPERFINE WOOL F.14</t>
  </si>
  <si>
    <t>UMR506</t>
  </si>
  <si>
    <t>UMR506-1W3A-F0480</t>
  </si>
  <si>
    <t>CASHMERE / SUPERFINE CASHMERE F.18</t>
  </si>
  <si>
    <t>SCIARPA PROTEZIONE</t>
  </si>
  <si>
    <t>UMS115</t>
  </si>
  <si>
    <t>UMS115-MPI-F0002</t>
  </si>
  <si>
    <t>LANE / WOOL F.3</t>
  </si>
  <si>
    <t>UMS115-MPI-F0008</t>
  </si>
  <si>
    <t>SCIARPA</t>
  </si>
  <si>
    <t>UMS325</t>
  </si>
  <si>
    <t>UMS325-1A7Z-F0154</t>
  </si>
  <si>
    <t>AVIO</t>
  </si>
  <si>
    <t>UMS345</t>
  </si>
  <si>
    <t>UMS345-1U2M-F0H16</t>
  </si>
  <si>
    <t>ARDESIA+NERO</t>
  </si>
  <si>
    <t>LANE / CABLE' F.3 + PELUCHE</t>
  </si>
  <si>
    <t>UMS355</t>
  </si>
  <si>
    <t>UMS355-1WTO-F0009</t>
  </si>
  <si>
    <t>LANE / WOOL F.3+RE-NYLON</t>
  </si>
  <si>
    <t>UMS379</t>
  </si>
  <si>
    <t>UMS379-1XSQ-F0031</t>
  </si>
  <si>
    <t>UMS379-1XSQ-F0049</t>
  </si>
  <si>
    <t>ARANCIO</t>
  </si>
  <si>
    <t>UMS380</t>
  </si>
  <si>
    <t>UMS380-1XSR-F0N98</t>
  </si>
  <si>
    <t>UMS389</t>
  </si>
  <si>
    <t>UMS389-1XSW-F0N98</t>
  </si>
  <si>
    <t>UMS406</t>
  </si>
  <si>
    <t>UMS406-1ZJ0-F02HA</t>
  </si>
  <si>
    <t>PRUSSIA+BIANCO</t>
  </si>
  <si>
    <t>UMS406-1ZJ0-F057L</t>
  </si>
  <si>
    <t>UMS408</t>
  </si>
  <si>
    <t>UMS408-1ZJX-F0Y53</t>
  </si>
  <si>
    <t>RUGGINE+NERO</t>
  </si>
  <si>
    <t>SCARVES</t>
  </si>
  <si>
    <t>UMS410</t>
  </si>
  <si>
    <t>UMS410-1ZKJ-F0002</t>
  </si>
  <si>
    <t>LANE / WOOL F.12+RE-NYLON</t>
  </si>
  <si>
    <t>PROTEZIONE</t>
  </si>
  <si>
    <t>UMS416</t>
  </si>
  <si>
    <t>UMS416-10DZ-F0002</t>
  </si>
  <si>
    <t>UMS417</t>
  </si>
  <si>
    <t>UMS417-10PB-F0002</t>
  </si>
  <si>
    <t>CASHMERE / CASHMERE F.3</t>
  </si>
  <si>
    <t>UMS417-10PB-F0009</t>
  </si>
  <si>
    <t>UMS418</t>
  </si>
  <si>
    <t>UMS418-10QF-F0002</t>
  </si>
  <si>
    <t>CASHMERE / CASHMERE F.7</t>
  </si>
  <si>
    <t>UMS418-10QF-F0009</t>
  </si>
  <si>
    <t>UMS418-10QF-F0011</t>
  </si>
  <si>
    <t>CAGOULE</t>
  </si>
  <si>
    <t>UMS419</t>
  </si>
  <si>
    <t>UMS419-10PB-F0002</t>
  </si>
  <si>
    <t>UMS419-10PB-F0009</t>
  </si>
  <si>
    <t>GILET CON BOTTONI</t>
  </si>
  <si>
    <t>UMT381</t>
  </si>
  <si>
    <t>UMT381-1XSP-F0480</t>
  </si>
  <si>
    <t>LANE / TWEED COSTE F.3</t>
  </si>
  <si>
    <t>UMT404</t>
  </si>
  <si>
    <t>UMT404-10E2-F0089</t>
  </si>
  <si>
    <t>UMT404-10EP-F0491</t>
  </si>
  <si>
    <t>OTTANIO</t>
  </si>
  <si>
    <t>SINTETICI / POLYESTER F.14</t>
  </si>
  <si>
    <t>UMT404-10EQ-F0037</t>
  </si>
  <si>
    <t>SENAPE</t>
  </si>
  <si>
    <t>UMT404-10EX-F092D</t>
  </si>
  <si>
    <t>NAVY+ROSSO</t>
  </si>
  <si>
    <t>UP0039</t>
  </si>
  <si>
    <t>UP0039-1IEA-F0201</t>
  </si>
  <si>
    <t>CAFFE'</t>
  </si>
  <si>
    <t>LANE / SUMMER KID MOHAIR</t>
  </si>
  <si>
    <t>UP0039-1IEA-F0403</t>
  </si>
  <si>
    <t>GRANATO</t>
  </si>
  <si>
    <t>UP0043</t>
  </si>
  <si>
    <t>UP0043-1TQX-F0YHV</t>
  </si>
  <si>
    <t>BIANCO+CERISE</t>
  </si>
  <si>
    <t>SINTETICI / TECNO JERSEY</t>
  </si>
  <si>
    <t>UP0073</t>
  </si>
  <si>
    <t>UP0073-1IEA-F0051</t>
  </si>
  <si>
    <t>PRUGNA</t>
  </si>
  <si>
    <t>UP0113</t>
  </si>
  <si>
    <t>UP0113-GBT-F0192</t>
  </si>
  <si>
    <t>EBANO</t>
  </si>
  <si>
    <t>SINTETICI / TRICOTINA STRETCH</t>
  </si>
  <si>
    <t>UP0122</t>
  </si>
  <si>
    <t>UP0122-0R9-F0BVW</t>
  </si>
  <si>
    <t>UP0122-1FYY-F0491</t>
  </si>
  <si>
    <t>LANE / PANAMA MOHAIR</t>
  </si>
  <si>
    <t>UP0147</t>
  </si>
  <si>
    <t>UP0147-1ZCX-F0008</t>
  </si>
  <si>
    <t>LANE / GESSATO</t>
  </si>
  <si>
    <t>UP0173</t>
  </si>
  <si>
    <t>UP0173-1Z8W-F0002</t>
  </si>
  <si>
    <t>UP0178</t>
  </si>
  <si>
    <t>UP0178-10EA-F0008</t>
  </si>
  <si>
    <t>UP0178-10EA-F0480</t>
  </si>
  <si>
    <t>UP0178-1P3Z-F0008</t>
  </si>
  <si>
    <t>UP0179</t>
  </si>
  <si>
    <t>UP0179-10D9-F0008</t>
  </si>
  <si>
    <t>UP0179-10NV-F0480</t>
  </si>
  <si>
    <t>UP0195</t>
  </si>
  <si>
    <t>UP0195-1XV2-F0SVF</t>
  </si>
  <si>
    <t>BLU</t>
  </si>
  <si>
    <t>COTONI / POPELINE</t>
  </si>
  <si>
    <t>LEATHER GARMENTS</t>
  </si>
  <si>
    <t>SHORTS</t>
  </si>
  <si>
    <t>UPP228</t>
  </si>
  <si>
    <t>UPP228-08P-F0009</t>
  </si>
  <si>
    <t>PELLE / NAPPA</t>
  </si>
  <si>
    <t>CAPPOTTO</t>
  </si>
  <si>
    <t>UPS559</t>
  </si>
  <si>
    <t>UPS559-JHI-F0002</t>
  </si>
  <si>
    <t>GIUBBOTTO</t>
  </si>
  <si>
    <t>UPW378</t>
  </si>
  <si>
    <t>UPW378-1YI1-F0424</t>
  </si>
  <si>
    <t>NUBE</t>
  </si>
  <si>
    <t>PELLE / CALF</t>
  </si>
  <si>
    <t>UPX000</t>
  </si>
  <si>
    <t>UPX000-1S0Y-F0990</t>
  </si>
  <si>
    <t>USC108</t>
  </si>
  <si>
    <t>USC108-076-F0008</t>
  </si>
  <si>
    <t>CASHMERE / CASHMERE</t>
  </si>
  <si>
    <t>WOMEN</t>
  </si>
  <si>
    <t>NIGHTWEAR</t>
  </si>
  <si>
    <t>VESTAGLIA</t>
  </si>
  <si>
    <t>VT6038</t>
  </si>
  <si>
    <t>VT6038-1Y4A-F0480</t>
  </si>
  <si>
    <t>LANE / KID MOHAIR RICAMO</t>
  </si>
  <si>
    <t>VT6038-1YVT-F0009</t>
  </si>
  <si>
    <t>VT6060</t>
  </si>
  <si>
    <t>VT6060-1ZR3-F0009</t>
  </si>
  <si>
    <t>COTONI / SPUGNA</t>
  </si>
  <si>
    <t>VT6060-1ZR3-F0967</t>
  </si>
  <si>
    <t>VT8039</t>
  </si>
  <si>
    <t>VT8039-1ZR3-F0009</t>
  </si>
  <si>
    <t>FOUSEAUX</t>
  </si>
  <si>
    <t>122014</t>
  </si>
  <si>
    <t>122014-I28-F063H</t>
  </si>
  <si>
    <t>EMATITE</t>
  </si>
  <si>
    <t>LANE / LANA STRETCH FIN. 12</t>
  </si>
  <si>
    <t>GONNA</t>
  </si>
  <si>
    <t>131092</t>
  </si>
  <si>
    <t>131092-1YQS-F0964</t>
  </si>
  <si>
    <t>BIANCO+NERO</t>
  </si>
  <si>
    <t>COTONI / FELPA SYMBOLS</t>
  </si>
  <si>
    <t>131093</t>
  </si>
  <si>
    <t>131093-1YTR-F0964</t>
  </si>
  <si>
    <t>131093-1YUB-F0964</t>
  </si>
  <si>
    <t>131093-1YUD-F080N</t>
  </si>
  <si>
    <t>FELCE+NERO</t>
  </si>
  <si>
    <t>COTONI / FELPA DAMA+SYMBOLS</t>
  </si>
  <si>
    <t>131094</t>
  </si>
  <si>
    <t>131094-1YUE-F0T21</t>
  </si>
  <si>
    <t>ARANCIO+NERO</t>
  </si>
  <si>
    <t>COTONI / FELPA U+SYMBOLS</t>
  </si>
  <si>
    <t>132346</t>
  </si>
  <si>
    <t>132346-1MOA-F0002</t>
  </si>
  <si>
    <t>COTONI / FELPA DOUBLE</t>
  </si>
  <si>
    <t>132358</t>
  </si>
  <si>
    <t>132358-1ZXU-F02PL</t>
  </si>
  <si>
    <t>GRIGIO+CRISTALLO</t>
  </si>
  <si>
    <t>COTONI / FELPA RICAMO</t>
  </si>
  <si>
    <t>132369</t>
  </si>
  <si>
    <t>132369-10QN-F0009</t>
  </si>
  <si>
    <t>SINTETICI / JERSEY DOUBLE</t>
  </si>
  <si>
    <t>132371</t>
  </si>
  <si>
    <t>132371-10UD-F0002</t>
  </si>
  <si>
    <t>132379</t>
  </si>
  <si>
    <t>132379-10FI-F0002</t>
  </si>
  <si>
    <t>COTONI / FELPA</t>
  </si>
  <si>
    <t>ABITO SENZA MANICHE</t>
  </si>
  <si>
    <t>133299</t>
  </si>
  <si>
    <t>133299-1YSX-F0964</t>
  </si>
  <si>
    <t>TUTA SENZA MANICA</t>
  </si>
  <si>
    <t>133302</t>
  </si>
  <si>
    <t>133302-10QJ-F0976</t>
  </si>
  <si>
    <t>FELPA CON CAPPUCCIO</t>
  </si>
  <si>
    <t>134621</t>
  </si>
  <si>
    <t>134621-1YTP-F0964</t>
  </si>
  <si>
    <t>GIROCOLLO MANICA LUN</t>
  </si>
  <si>
    <t>134650</t>
  </si>
  <si>
    <t>134650-10QM-F0002</t>
  </si>
  <si>
    <t>134650-10QM-F0009</t>
  </si>
  <si>
    <t>GIROCOLLO M/C</t>
  </si>
  <si>
    <t>135657</t>
  </si>
  <si>
    <t>135657-1P0H-F0I54</t>
  </si>
  <si>
    <t>COTONI / JERSEY DOUBLE</t>
  </si>
  <si>
    <t>135683</t>
  </si>
  <si>
    <t>135683-1XBH-F0FZB</t>
  </si>
  <si>
    <t>BIANCO+FERRO</t>
  </si>
  <si>
    <t>COTONI / JERSEY+RE-NYLON</t>
  </si>
  <si>
    <t>SCOLLO A V M/C+PORTA</t>
  </si>
  <si>
    <t>135699</t>
  </si>
  <si>
    <t>135699-1XBH-F0964</t>
  </si>
  <si>
    <t>GIROCOLLO MANICA COR</t>
  </si>
  <si>
    <t>135706</t>
  </si>
  <si>
    <t>135706-10FI-F0002</t>
  </si>
  <si>
    <t>FELPA GIROCOLLO MANI</t>
  </si>
  <si>
    <t>135711</t>
  </si>
  <si>
    <t>135711-103S-F0964</t>
  </si>
  <si>
    <t>BLOUSON CON CAPPUCCI</t>
  </si>
  <si>
    <t>138565</t>
  </si>
  <si>
    <t>138565-1P0H-F0I54</t>
  </si>
  <si>
    <t>MANTELLA C/CAPPUCCIO</t>
  </si>
  <si>
    <t>138569</t>
  </si>
  <si>
    <t>138569-1YUC-F0964</t>
  </si>
  <si>
    <t>FELPA C/CAPP.STACCAB</t>
  </si>
  <si>
    <t>138571</t>
  </si>
  <si>
    <t>138571-1YUA-F0967</t>
  </si>
  <si>
    <t>BLOUSON CON CAPPUCC</t>
  </si>
  <si>
    <t>138598</t>
  </si>
  <si>
    <t>138598-10QM-F0002</t>
  </si>
  <si>
    <t>138598-10QM-F0009</t>
  </si>
  <si>
    <t>138599</t>
  </si>
  <si>
    <t>138599-10QJ-F0976</t>
  </si>
  <si>
    <t>DISPLAY OBJECTS</t>
  </si>
  <si>
    <t>ASTE</t>
  </si>
  <si>
    <t>1AK032</t>
  </si>
  <si>
    <t>1AK032-053-F0002</t>
  </si>
  <si>
    <t>PELLE / SAFFIANO</t>
  </si>
  <si>
    <t>LOAFERS</t>
  </si>
  <si>
    <t>CALZATURE DONNA</t>
  </si>
  <si>
    <t>1D246M</t>
  </si>
  <si>
    <t>1D246M-ULS-F0D56</t>
  </si>
  <si>
    <t>SCARLATTO</t>
  </si>
  <si>
    <t>PELLE / SPAZZOLATO 1</t>
  </si>
  <si>
    <t>Made in Italy worldwide</t>
  </si>
  <si>
    <t>1D708I</t>
  </si>
  <si>
    <t>1D708I-07I-F0002</t>
  </si>
  <si>
    <t>PELLE / VIT.LUX</t>
  </si>
  <si>
    <t>1DD024</t>
  </si>
  <si>
    <t>1DD024-3B8U-F0005</t>
  </si>
  <si>
    <t>PELLE / SPAZ.FUME'OLD BICOLORE</t>
  </si>
  <si>
    <t>LACE-UP SHOES</t>
  </si>
  <si>
    <t>1E010M</t>
  </si>
  <si>
    <t>1E010M-B4L-F0009</t>
  </si>
  <si>
    <t>PELLE / SPAZZOLATO ROIS</t>
  </si>
  <si>
    <t>1E029M</t>
  </si>
  <si>
    <t>1E029M-055-F0002</t>
  </si>
  <si>
    <t>PELLE / SPAZZOLATO</t>
  </si>
  <si>
    <t>1E231M</t>
  </si>
  <si>
    <t>1E231M-2OFZ-F0304</t>
  </si>
  <si>
    <t>AVORIO</t>
  </si>
  <si>
    <t>TESSUTO / *CANVAS 2*</t>
  </si>
  <si>
    <t>Hecho en Viet-Nam</t>
  </si>
  <si>
    <t>Made in Vietnam worldwide</t>
  </si>
  <si>
    <t>1E245M</t>
  </si>
  <si>
    <t>1E245M-W08-F0C5K</t>
  </si>
  <si>
    <t>GIALLO+NERO</t>
  </si>
  <si>
    <t>TESSUTO / NYLON GABARDINE</t>
  </si>
  <si>
    <t>1E245M-W08-F0C5Z</t>
  </si>
  <si>
    <t>NERO+GIALLO</t>
  </si>
  <si>
    <t>1E254L</t>
  </si>
  <si>
    <t>1E254L-77F-F0002</t>
  </si>
  <si>
    <t>PELLE / NAPPA 3</t>
  </si>
  <si>
    <t>1E344L</t>
  </si>
  <si>
    <t>1E344L-3L6S-F0O5M</t>
  </si>
  <si>
    <t>NERO+ARANCIO FLUO</t>
  </si>
  <si>
    <t>TESSUTO / KNIT SFUMATO 2</t>
  </si>
  <si>
    <t>1E497M</t>
  </si>
  <si>
    <t>1E497M-3LFV-F0002</t>
  </si>
  <si>
    <t>TESSUTO / NYLON</t>
  </si>
  <si>
    <t>1E613M</t>
  </si>
  <si>
    <t>1E613M-GUD-F0002</t>
  </si>
  <si>
    <t>TESSUTO / GABARDINE</t>
  </si>
  <si>
    <t>1E722E</t>
  </si>
  <si>
    <t>1E722E-055-F0002</t>
  </si>
  <si>
    <t>1E722E-055-F0005</t>
  </si>
  <si>
    <t>1E722E-055-F0009</t>
  </si>
  <si>
    <t>1E819L</t>
  </si>
  <si>
    <t>1E819L-3KR2-F022C</t>
  </si>
  <si>
    <t>NERO+SCARLATTO</t>
  </si>
  <si>
    <t>TESSUTO / MAGLIA TECH RUBBER</t>
  </si>
  <si>
    <t>1E942L</t>
  </si>
  <si>
    <t>1E942L-A21-F0967</t>
  </si>
  <si>
    <t>PELLE / VITELLO SOFT</t>
  </si>
  <si>
    <t>1E988L</t>
  </si>
  <si>
    <t>1E988L-1G3I-F0002</t>
  </si>
  <si>
    <t>TESSUTO / GABARDINE ST. ROSE</t>
  </si>
  <si>
    <t>BALLET FLATS</t>
  </si>
  <si>
    <t>1F166L</t>
  </si>
  <si>
    <t>1F166L-3APX-F0002</t>
  </si>
  <si>
    <t>PELLE / VIT.LUX 2</t>
  </si>
  <si>
    <t>1F759I</t>
  </si>
  <si>
    <t>1F759I-3KD6-F0334</t>
  </si>
  <si>
    <t>SELVA M</t>
  </si>
  <si>
    <t>TESSUTO+PELLE / POPELINE+VITELLO</t>
  </si>
  <si>
    <t>HATS</t>
  </si>
  <si>
    <t>CAPPELLI</t>
  </si>
  <si>
    <t>1HC137</t>
  </si>
  <si>
    <t>1HC137-2DWS-F0BN9</t>
  </si>
  <si>
    <t>NERO+ALABASTRO</t>
  </si>
  <si>
    <t>TESSUTO / TESSUTO+ASPEN</t>
  </si>
  <si>
    <t>1HC137-2DWS-F0EIL</t>
  </si>
  <si>
    <t>NERO+ASTRO</t>
  </si>
  <si>
    <t>1HC137-959-F0V96</t>
  </si>
  <si>
    <t>LIME</t>
  </si>
  <si>
    <t>TESSUTO / PAILLETTES</t>
  </si>
  <si>
    <t>1HC137-2DW9-F0009</t>
  </si>
  <si>
    <t>TESSUTO / TESSUTO POIS</t>
  </si>
  <si>
    <t>1HC137-2D0G-F02SR</t>
  </si>
  <si>
    <t>LILIUM+NERO</t>
  </si>
  <si>
    <t>TESSUTO / PAILLETTES LOGO</t>
  </si>
  <si>
    <t>1HC137-2FOJ-F0011</t>
  </si>
  <si>
    <t>TESSUTO / TESSUTO STAMPATO</t>
  </si>
  <si>
    <t>1HC137-2FOJ-F0013</t>
  </si>
  <si>
    <t>1HC137-2FOJ-F025R</t>
  </si>
  <si>
    <t>MANGO+NERO</t>
  </si>
  <si>
    <t>1HC137-2FOJ-F02Y7</t>
  </si>
  <si>
    <t>ARANCIO+MARE+NERO</t>
  </si>
  <si>
    <t>1HC137-2FOJ-F0C5K</t>
  </si>
  <si>
    <t>1HC164</t>
  </si>
  <si>
    <t>1HC164-1S3R-F0049</t>
  </si>
  <si>
    <t>TESSUTO / CLOQUET FLOWER</t>
  </si>
  <si>
    <t>1HC179</t>
  </si>
  <si>
    <t>1HC179-2DMI-F0002</t>
  </si>
  <si>
    <t>TESSUTO / TESSUTO</t>
  </si>
  <si>
    <t>1HC248</t>
  </si>
  <si>
    <t>1HC248-2FJW-F0970</t>
  </si>
  <si>
    <t>TESSUTO / TESSUTO RIGHE</t>
  </si>
  <si>
    <t>1HC248-2FJW-F0N98</t>
  </si>
  <si>
    <t>1HC261</t>
  </si>
  <si>
    <t>1HC261-2DZA-F0049</t>
  </si>
  <si>
    <t>TESSUTO / DRILL BAIADERA</t>
  </si>
  <si>
    <t>1HC262</t>
  </si>
  <si>
    <t>1HC262-2FME-F0009</t>
  </si>
  <si>
    <t>TESSUTO / TELA SYMBOL</t>
  </si>
  <si>
    <t>1HC274</t>
  </si>
  <si>
    <t>1HC274-2DZA-F0049</t>
  </si>
  <si>
    <t>1HC551</t>
  </si>
  <si>
    <t>1HC551-2AWL-F0T7O</t>
  </si>
  <si>
    <t>CRISTAL</t>
  </si>
  <si>
    <t>TESSUTO / CRYSTAL</t>
  </si>
  <si>
    <t>1HC551-2D0O-F0T7O</t>
  </si>
  <si>
    <t>TESSUTO / CRYSTAL C</t>
  </si>
  <si>
    <t>TURBANTI</t>
  </si>
  <si>
    <t>1HT001</t>
  </si>
  <si>
    <t>1HT001-2GBI-F0049</t>
  </si>
  <si>
    <t>TESSUTO / DUCHESSE BAIADERA</t>
  </si>
  <si>
    <t>1HT004</t>
  </si>
  <si>
    <t>1HT004-2GBI-F0049</t>
  </si>
  <si>
    <t>PUMPS</t>
  </si>
  <si>
    <t>1I834I</t>
  </si>
  <si>
    <t>1I834I-3C2P-F0QDM</t>
  </si>
  <si>
    <t>CIPRIA+ACCIAIO</t>
  </si>
  <si>
    <t>TESSUTO / RASO M</t>
  </si>
  <si>
    <t>1I939F</t>
  </si>
  <si>
    <t>1I939F-LZF-F0002</t>
  </si>
  <si>
    <t>PELLE / VERNICE 15</t>
  </si>
  <si>
    <t>Hecho en Italia</t>
  </si>
  <si>
    <t>1I958I</t>
  </si>
  <si>
    <t>1I958I-3APX-F0002</t>
  </si>
  <si>
    <t>FASHION JEWELRY</t>
  </si>
  <si>
    <t>BRACCIALI</t>
  </si>
  <si>
    <t>1IB345</t>
  </si>
  <si>
    <t>1IB345-2DMB-F0002</t>
  </si>
  <si>
    <t>TESSUTO+PELLE / TESSUTO SHOW</t>
  </si>
  <si>
    <t>COLLANE</t>
  </si>
  <si>
    <t>1IC021</t>
  </si>
  <si>
    <t>1IC021-2BUX-F051X</t>
  </si>
  <si>
    <t>NERO+AMETISTA</t>
  </si>
  <si>
    <t>PELLE / MICRO ANIMALIER AG.925</t>
  </si>
  <si>
    <t>Made in Italy non serigrafato</t>
  </si>
  <si>
    <t>HAIR ACCESSORIES</t>
  </si>
  <si>
    <t>FASCE</t>
  </si>
  <si>
    <t>1IE021</t>
  </si>
  <si>
    <t>1IE021-2DMI-F0230</t>
  </si>
  <si>
    <t>GLICINE</t>
  </si>
  <si>
    <t>CERCHIETTI</t>
  </si>
  <si>
    <t>1IH014</t>
  </si>
  <si>
    <t>1IH014-049-F0G2C</t>
  </si>
  <si>
    <t>TORMALINA</t>
  </si>
  <si>
    <t>TESSUTO / RASO</t>
  </si>
  <si>
    <t>1IH014-2CA2-F00IG</t>
  </si>
  <si>
    <t>TURCHESE DIS.CIRCLE</t>
  </si>
  <si>
    <t>TESSUTO / PICTURESQUE MICRO</t>
  </si>
  <si>
    <t>1IH016</t>
  </si>
  <si>
    <t>1IH016-2DYY-F0E18</t>
  </si>
  <si>
    <t>ALABASTRO</t>
  </si>
  <si>
    <t>TESSUTO / ASPEN</t>
  </si>
  <si>
    <t>1IH019</t>
  </si>
  <si>
    <t>1IH019-2D0G-F02SR</t>
  </si>
  <si>
    <t>1IH041</t>
  </si>
  <si>
    <t>1IH041-2GBI-F0049</t>
  </si>
  <si>
    <t>1IP338</t>
  </si>
  <si>
    <t>1IP338-055-F0002</t>
  </si>
  <si>
    <t>1JC517</t>
  </si>
  <si>
    <t>1JC517-2CG8-F087W</t>
  </si>
  <si>
    <t>VIOLA+BIANCO</t>
  </si>
  <si>
    <t>ALTRI MATERIALI / NEW ROSE JEWELS</t>
  </si>
  <si>
    <t>UNISEX</t>
  </si>
  <si>
    <t>OUTDOOR &amp; GIFT</t>
  </si>
  <si>
    <t>PANTOFOLE DA VIAGGIO</t>
  </si>
  <si>
    <t>1RK014</t>
  </si>
  <si>
    <t>1RK014-AM5-F0002</t>
  </si>
  <si>
    <t>TESSUTO / TESSUTO + RASO</t>
  </si>
  <si>
    <t>SLIPPERS</t>
  </si>
  <si>
    <t>1S067M</t>
  </si>
  <si>
    <t>1S067M-038-F0002</t>
  </si>
  <si>
    <t>1S173M</t>
  </si>
  <si>
    <t>1S173M-3L8K-F087L</t>
  </si>
  <si>
    <t>NERO+MANGO</t>
  </si>
  <si>
    <t>TESSUTO / NASTRO LOSANGHE</t>
  </si>
  <si>
    <t>Made in Spain worldwide</t>
  </si>
  <si>
    <t>1S619I</t>
  </si>
  <si>
    <t>1S619I-010-F0002</t>
  </si>
  <si>
    <t>TESSUTO / CANAPA</t>
  </si>
  <si>
    <t>1S777M</t>
  </si>
  <si>
    <t>1S777M-068-F0002</t>
  </si>
  <si>
    <t>TESSUTO / VELLUTO</t>
  </si>
  <si>
    <t>1S839M</t>
  </si>
  <si>
    <t>1S839M-3LKE-F0013</t>
  </si>
  <si>
    <t>TESSUTO / DRILL</t>
  </si>
  <si>
    <t>Hecho en Espana</t>
  </si>
  <si>
    <t>1S839M-3LKE-F0049</t>
  </si>
  <si>
    <t>1S839M-3LKE-F0377</t>
  </si>
  <si>
    <t>SOLE</t>
  </si>
  <si>
    <t>1S840M</t>
  </si>
  <si>
    <t>1S840M-1T36-F0049</t>
  </si>
  <si>
    <t>TESSUTO / SPUGNA BAIADERA</t>
  </si>
  <si>
    <t>1S841M</t>
  </si>
  <si>
    <t>1S841M-376-F0013</t>
  </si>
  <si>
    <t>TESSUTO / LINO</t>
  </si>
  <si>
    <t>ANKLE BOOTS (6-16)</t>
  </si>
  <si>
    <t>1T009L</t>
  </si>
  <si>
    <t>1T009L-3APX-F0002</t>
  </si>
  <si>
    <t>1T232M</t>
  </si>
  <si>
    <t>1T232M-2OFZ-F0304</t>
  </si>
  <si>
    <t>1T255M</t>
  </si>
  <si>
    <t>1T255M-3LJS-F0D56</t>
  </si>
  <si>
    <t>TESSUTO+PELLE / ROIS+NYLON 2</t>
  </si>
  <si>
    <t>1T314M</t>
  </si>
  <si>
    <t>1T314M-L66-F0002</t>
  </si>
  <si>
    <t>PELLE / CAMOSCIO STRETCH</t>
  </si>
  <si>
    <t>1T360M</t>
  </si>
  <si>
    <t>1T360M-ULS-F0002</t>
  </si>
  <si>
    <t>1T551M</t>
  </si>
  <si>
    <t>1T551M-3LFV-F0009</t>
  </si>
  <si>
    <t>1T551M-3LFV-F0970</t>
  </si>
  <si>
    <t>1T551M-3LFV-F0002</t>
  </si>
  <si>
    <t>1T582L</t>
  </si>
  <si>
    <t>1T582L-3A6H-F0002</t>
  </si>
  <si>
    <t>TESSUTO+PELLE / VIT.MONTANA 1</t>
  </si>
  <si>
    <t>1T725L</t>
  </si>
  <si>
    <t>1T725L-069-F0011</t>
  </si>
  <si>
    <t>TESSUTO+PELLE / VERNICE</t>
  </si>
  <si>
    <t>1T733M</t>
  </si>
  <si>
    <t>1T733M-3LGO-F0002</t>
  </si>
  <si>
    <t>TESSUTO / NYLON PIUMA</t>
  </si>
  <si>
    <t>1T740M</t>
  </si>
  <si>
    <t>1T740M-3LFV-F0F24</t>
  </si>
  <si>
    <t>DESERTO</t>
  </si>
  <si>
    <t>TRICK CHARMS</t>
  </si>
  <si>
    <t>TRICK</t>
  </si>
  <si>
    <t>1TT095</t>
  </si>
  <si>
    <t>1TT095-2DMK-F0002</t>
  </si>
  <si>
    <t>TESSUTO / TESSUTO TRAVEL</t>
  </si>
  <si>
    <t>BOOTIES (16-28)</t>
  </si>
  <si>
    <t>1U349M</t>
  </si>
  <si>
    <t>1U349M-055-F0002</t>
  </si>
  <si>
    <t>1U363M</t>
  </si>
  <si>
    <t>1U363M-3KML-F0002</t>
  </si>
  <si>
    <t>TESSUTO+PELLE / NOVO CALF+NYLON TECH</t>
  </si>
  <si>
    <t>1U668M</t>
  </si>
  <si>
    <t>1U668M-3LBK-F0002</t>
  </si>
  <si>
    <t>TESSUTO / NAPLAK TECH</t>
  </si>
  <si>
    <t>1U718M</t>
  </si>
  <si>
    <t>1U718M-3LFV-F0002</t>
  </si>
  <si>
    <t>BOOTS (&gt;28)</t>
  </si>
  <si>
    <t>1W257M</t>
  </si>
  <si>
    <t>1W257M-3LJS-F0002</t>
  </si>
  <si>
    <t>1W273M</t>
  </si>
  <si>
    <t>1W273M-3LBM-F0002</t>
  </si>
  <si>
    <t>PELLE / VIT.PANOSH</t>
  </si>
  <si>
    <t>1W662L</t>
  </si>
  <si>
    <t>1W662L-L66-F0002</t>
  </si>
  <si>
    <t>1WP129</t>
  </si>
  <si>
    <t>1WP129-3LBM-F0002</t>
  </si>
  <si>
    <t>1WP146</t>
  </si>
  <si>
    <t>1WP146-3LG0-F02IN</t>
  </si>
  <si>
    <t>BLUETTE+GLICINE</t>
  </si>
  <si>
    <t>TESSUTO / JACQUARD ARGYLE</t>
  </si>
  <si>
    <t>1WP146-3LG1-F0967</t>
  </si>
  <si>
    <t>TESSUTO / JACQUARD DECO'</t>
  </si>
  <si>
    <t>1WP147</t>
  </si>
  <si>
    <t>1WP147-3LG1-F0967</t>
  </si>
  <si>
    <t>SANDALS</t>
  </si>
  <si>
    <t>1X526M</t>
  </si>
  <si>
    <t>1X526M-055-F0F24</t>
  </si>
  <si>
    <t>1X599M</t>
  </si>
  <si>
    <t>1X599M-038-F0002</t>
  </si>
  <si>
    <t>1X822I</t>
  </si>
  <si>
    <t>1X822I-3G33-F0009</t>
  </si>
  <si>
    <t>PELLE / VIT.LUX M</t>
  </si>
  <si>
    <t>1X832M</t>
  </si>
  <si>
    <t>1X832M-038-F0161</t>
  </si>
  <si>
    <t>1X832M-038-F0F24</t>
  </si>
  <si>
    <t>1X849M</t>
  </si>
  <si>
    <t>1X849M-248-F0632</t>
  </si>
  <si>
    <t>NERO 1</t>
  </si>
  <si>
    <t>PELLE / NATURAL</t>
  </si>
  <si>
    <t>1XP48A</t>
  </si>
  <si>
    <t>1XP48A-3C2P-F0K74</t>
  </si>
  <si>
    <t>1XP890</t>
  </si>
  <si>
    <t>1XP890-07I-F0038</t>
  </si>
  <si>
    <t>BRUCIATO</t>
  </si>
  <si>
    <t>1XP890-055-F0016</t>
  </si>
  <si>
    <t>BLUETTE</t>
  </si>
  <si>
    <t>1XX582</t>
  </si>
  <si>
    <t>1XX582-A21-F0002</t>
  </si>
  <si>
    <t>1XX582-A21-F0009</t>
  </si>
  <si>
    <t>1XX602</t>
  </si>
  <si>
    <t>1XX602-H39-F046J</t>
  </si>
  <si>
    <t>PETALO+NERO</t>
  </si>
  <si>
    <t>TESSUTO / SPUGNA</t>
  </si>
  <si>
    <t>1XX602-H39-F0964</t>
  </si>
  <si>
    <t>1XX602-H39-F0967</t>
  </si>
  <si>
    <t>1XX602-H39-F0C5K</t>
  </si>
  <si>
    <t>1XX602-H39-F0D4O</t>
  </si>
  <si>
    <t>CELESTE+NERO</t>
  </si>
  <si>
    <t>1XX619</t>
  </si>
  <si>
    <t>1XX619-3LKE-F0009</t>
  </si>
  <si>
    <t>1XX619-3LKE-F0013</t>
  </si>
  <si>
    <t>1XX619-3LKE-F0049</t>
  </si>
  <si>
    <t>1XX619-3LKE-F0377</t>
  </si>
  <si>
    <t>1XX623</t>
  </si>
  <si>
    <t>1XX623-1T36-F0049</t>
  </si>
  <si>
    <t>SLIDES</t>
  </si>
  <si>
    <t>1XX628</t>
  </si>
  <si>
    <t>1XX628-248-F0632</t>
  </si>
  <si>
    <t>1XZ747</t>
  </si>
  <si>
    <t>1XZ747-2DL8-F0009</t>
  </si>
  <si>
    <t>PELLE / NAPPA SOFT</t>
  </si>
  <si>
    <t>21331</t>
  </si>
  <si>
    <t>21331-1PO7-F0TBX</t>
  </si>
  <si>
    <t>ARDESIA+ARANCIO</t>
  </si>
  <si>
    <t>LANE / MOH.DOU.GAR.F.5+RIC.FIO.MACRO</t>
  </si>
  <si>
    <t>21371</t>
  </si>
  <si>
    <t>21371-1UYM-F0480</t>
  </si>
  <si>
    <t>LANA SETA / LANA SETA COSTINE LUREX F.14</t>
  </si>
  <si>
    <t>21399</t>
  </si>
  <si>
    <t>21399-10PV-F0002</t>
  </si>
  <si>
    <t>COTONI / COTTON F.12</t>
  </si>
  <si>
    <t>SKIRTS</t>
  </si>
  <si>
    <t>21H853</t>
  </si>
  <si>
    <t>21H853-I18-F0002</t>
  </si>
  <si>
    <t>SINTETICI / GABARDINE NYLON</t>
  </si>
  <si>
    <t>21X917</t>
  </si>
  <si>
    <t>21X917-1WQ8-F0002</t>
  </si>
  <si>
    <t>SINTETICI / RE-NYLON</t>
  </si>
  <si>
    <t>22179</t>
  </si>
  <si>
    <t>22179-1QCK-F078H</t>
  </si>
  <si>
    <t>ACCIAIO+TALCO</t>
  </si>
  <si>
    <t>SINTETICI / NYLON TEC COLOR F.18</t>
  </si>
  <si>
    <t>22196</t>
  </si>
  <si>
    <t>22196-1SOR-F087Q</t>
  </si>
  <si>
    <t>PINK+BIANCO</t>
  </si>
  <si>
    <t>SINTETICI / NYLON TEC FLUO LOGO F.18</t>
  </si>
  <si>
    <t>22213</t>
  </si>
  <si>
    <t>22213-1X7T-F0014</t>
  </si>
  <si>
    <t>LILLA</t>
  </si>
  <si>
    <t>SETE / SETA LIGHT COSTE LOGO F.18</t>
  </si>
  <si>
    <t>22218</t>
  </si>
  <si>
    <t>22218-1YGG-F0AL2</t>
  </si>
  <si>
    <t>22221</t>
  </si>
  <si>
    <t>22221-1YMG-F0031</t>
  </si>
  <si>
    <t>CASHMERE / CASHMERE F.12</t>
  </si>
  <si>
    <t>22223</t>
  </si>
  <si>
    <t>22223-1YG8-F0009</t>
  </si>
  <si>
    <t>22229</t>
  </si>
  <si>
    <t>22229-1ZMA-F02IJ</t>
  </si>
  <si>
    <t>VINO+SALVIA</t>
  </si>
  <si>
    <t>22229-1ZMA-F02IK</t>
  </si>
  <si>
    <t>MAIS+BORDEAUX</t>
  </si>
  <si>
    <t>22229-1ZOC-F004P</t>
  </si>
  <si>
    <t>NERO+ROSA</t>
  </si>
  <si>
    <t>22229-1ZOD-F0H1K</t>
  </si>
  <si>
    <t>ARDESIA+ROSA</t>
  </si>
  <si>
    <t>22229-1ZX3-F0967</t>
  </si>
  <si>
    <t>VISCOSE/ARTIFICIALI / VISCOSE F.18</t>
  </si>
  <si>
    <t>22231</t>
  </si>
  <si>
    <t>22231-1Z8G-F0118</t>
  </si>
  <si>
    <t>ARGENTO</t>
  </si>
  <si>
    <t>VISCOSE/ARTIFICIALI / LAME'+CASHMERE F.14</t>
  </si>
  <si>
    <t>22233</t>
  </si>
  <si>
    <t>22233-10CD-F0002</t>
  </si>
  <si>
    <t>VISCOSE/ARTIFICIALI / LAME'F.18</t>
  </si>
  <si>
    <t>22236</t>
  </si>
  <si>
    <t>22236-1Z8G-F0118</t>
  </si>
  <si>
    <t>22240</t>
  </si>
  <si>
    <t>22240-100P-F0028</t>
  </si>
  <si>
    <t>SINTETICI / POLIESTER JACQ.FERN F.14</t>
  </si>
  <si>
    <t>22240-100P-F0901</t>
  </si>
  <si>
    <t>POLLINE</t>
  </si>
  <si>
    <t>22241</t>
  </si>
  <si>
    <t>22241-104B-F0010</t>
  </si>
  <si>
    <t>GIALLO</t>
  </si>
  <si>
    <t>BERMUDA</t>
  </si>
  <si>
    <t>22B768</t>
  </si>
  <si>
    <t>22B768-1WQ8-F0002</t>
  </si>
  <si>
    <t>22C757</t>
  </si>
  <si>
    <t>22C757-1WQ8-F0011</t>
  </si>
  <si>
    <t>22C757-1WQ8-F0076</t>
  </si>
  <si>
    <t>CELESTE</t>
  </si>
  <si>
    <t>LEGGINGS</t>
  </si>
  <si>
    <t>22H618</t>
  </si>
  <si>
    <t>22H618-E93-F0002</t>
  </si>
  <si>
    <t>SINTETICI / GABARDINE</t>
  </si>
  <si>
    <t>22H776</t>
  </si>
  <si>
    <t>22H776-E93-F0002</t>
  </si>
  <si>
    <t>22H823</t>
  </si>
  <si>
    <t>22H823-1WQ8-F0002</t>
  </si>
  <si>
    <t>22H853</t>
  </si>
  <si>
    <t>22H853-1YZ0-F0964</t>
  </si>
  <si>
    <t>SINTETICI / RE-NYLON SYMBOLS</t>
  </si>
  <si>
    <t>22H861</t>
  </si>
  <si>
    <t>22H861-1WQ8-F0002</t>
  </si>
  <si>
    <t>22H864</t>
  </si>
  <si>
    <t>22H864-1WQ9-F0P46</t>
  </si>
  <si>
    <t>MILITARE+ARANCIO</t>
  </si>
  <si>
    <t>SINTETICI / RE-NYLON PIUMA</t>
  </si>
  <si>
    <t>22H865</t>
  </si>
  <si>
    <t>22H865-1WQ9-F0049</t>
  </si>
  <si>
    <t>22H865-1WQ9-F0002</t>
  </si>
  <si>
    <t>22H873</t>
  </si>
  <si>
    <t>22H873-1WQ9-F0967</t>
  </si>
  <si>
    <t>22H875</t>
  </si>
  <si>
    <t>22H875-1X01-F0002</t>
  </si>
  <si>
    <t>22R757</t>
  </si>
  <si>
    <t>22R757-1Z5G-F0002</t>
  </si>
  <si>
    <t>SINTETICI / RE-NYLON POIS PAILLETTES</t>
  </si>
  <si>
    <t>22V862</t>
  </si>
  <si>
    <t>22V862-10QT-F0967</t>
  </si>
  <si>
    <t>22X854</t>
  </si>
  <si>
    <t>22X854-1WQ8-F0002</t>
  </si>
  <si>
    <t>22X862</t>
  </si>
  <si>
    <t>22X862-1X01-F0002</t>
  </si>
  <si>
    <t>22X864</t>
  </si>
  <si>
    <t>22X864-1ZXS-F0030</t>
  </si>
  <si>
    <t>VIOLA</t>
  </si>
  <si>
    <t>SINTETICI / NYLON CHECK</t>
  </si>
  <si>
    <t>22Z844</t>
  </si>
  <si>
    <t>22Z844-1WQ8-F0002</t>
  </si>
  <si>
    <t>DRESSES</t>
  </si>
  <si>
    <t>230620</t>
  </si>
  <si>
    <t>230620-1WQ8-F0002</t>
  </si>
  <si>
    <t>230623</t>
  </si>
  <si>
    <t>230623-1WQ8-F01L5</t>
  </si>
  <si>
    <t>NERO+LACCA+NATU+FUOC</t>
  </si>
  <si>
    <t>230637</t>
  </si>
  <si>
    <t>230637-1YFL-F0009</t>
  </si>
  <si>
    <t>230661</t>
  </si>
  <si>
    <t>230661-1YW4-F0806</t>
  </si>
  <si>
    <t>SINTETICI / RE-NYLON+JERSEY STR.</t>
  </si>
  <si>
    <t>ABITO M/C</t>
  </si>
  <si>
    <t>230670</t>
  </si>
  <si>
    <t>230670-1WQ8-F0010</t>
  </si>
  <si>
    <t>230670-1WQ8-F0002</t>
  </si>
  <si>
    <t>230671</t>
  </si>
  <si>
    <t>230671-1WQ8-F0013</t>
  </si>
  <si>
    <t>230671-1ZXS-F0934</t>
  </si>
  <si>
    <t>ACQUA</t>
  </si>
  <si>
    <t>230672</t>
  </si>
  <si>
    <t>230672-1WQ8-F065W</t>
  </si>
  <si>
    <t>ALLORO</t>
  </si>
  <si>
    <t>230672-1WQ8-F0002</t>
  </si>
  <si>
    <t>JUMPSUITS</t>
  </si>
  <si>
    <t>SALOPETTE</t>
  </si>
  <si>
    <t>230673</t>
  </si>
  <si>
    <t>230673-1WQ8-F065W</t>
  </si>
  <si>
    <t>230674</t>
  </si>
  <si>
    <t>230674-1WQ8-F0002</t>
  </si>
  <si>
    <t>230676</t>
  </si>
  <si>
    <t>230676-1WQ8-F0002</t>
  </si>
  <si>
    <t>230680</t>
  </si>
  <si>
    <t>230680-11NG-F02Y7</t>
  </si>
  <si>
    <t>SINTETICI / RE-NYLON RIGHE</t>
  </si>
  <si>
    <t>230680-11NG-F0976</t>
  </si>
  <si>
    <t>23794</t>
  </si>
  <si>
    <t>23794-1U2F-F0C5Z</t>
  </si>
  <si>
    <t>LANE / SHETLAND FULMINI HAND MADE</t>
  </si>
  <si>
    <t>ABITO PLISSE'</t>
  </si>
  <si>
    <t>23811</t>
  </si>
  <si>
    <t>23811-1VXR-F0011</t>
  </si>
  <si>
    <t>CASHMERE / CASHMERE TRIANGOLO F.5</t>
  </si>
  <si>
    <t>23812</t>
  </si>
  <si>
    <t>23812-1VXR-F0002</t>
  </si>
  <si>
    <t>TUTA SM</t>
  </si>
  <si>
    <t>23828</t>
  </si>
  <si>
    <t>23828-NER-F0324</t>
  </si>
  <si>
    <t>CACAO</t>
  </si>
  <si>
    <t>LANE / LANA PETT.COSTE F.7</t>
  </si>
  <si>
    <t>ABITO S.AMPIO</t>
  </si>
  <si>
    <t>23846</t>
  </si>
  <si>
    <t>23846-1Y8P-F0480</t>
  </si>
  <si>
    <t>TUTA C/ALTO</t>
  </si>
  <si>
    <t>23860</t>
  </si>
  <si>
    <t>23860-1ZOC-F004P</t>
  </si>
  <si>
    <t>23860-1ZOE-F0967</t>
  </si>
  <si>
    <t>23860-1ZOH-F0002</t>
  </si>
  <si>
    <t>23860-1ZOH-F0373</t>
  </si>
  <si>
    <t>IRIS</t>
  </si>
  <si>
    <t>23860-1ZOH-F0638</t>
  </si>
  <si>
    <t>BEGONIA</t>
  </si>
  <si>
    <t>23860-1ZOH-F077U</t>
  </si>
  <si>
    <t>23879</t>
  </si>
  <si>
    <t>23879-1ZWF-F0377</t>
  </si>
  <si>
    <t>COTONI / COTTON F.5</t>
  </si>
  <si>
    <t>23882</t>
  </si>
  <si>
    <t>23882-1ZUC-F0002</t>
  </si>
  <si>
    <t>23883</t>
  </si>
  <si>
    <t>23883-1ZUC-F0002</t>
  </si>
  <si>
    <t>23886</t>
  </si>
  <si>
    <t>23886-10CR-F0002</t>
  </si>
  <si>
    <t>23X649</t>
  </si>
  <si>
    <t>23X649-1WQ8-F0002</t>
  </si>
  <si>
    <t>TOPS</t>
  </si>
  <si>
    <t>TOP</t>
  </si>
  <si>
    <t>240690</t>
  </si>
  <si>
    <t>240690-1WQ8-F0002</t>
  </si>
  <si>
    <t>240706</t>
  </si>
  <si>
    <t>240706-1WQ8-F0009</t>
  </si>
  <si>
    <t>240706-1WQ8-F0076</t>
  </si>
  <si>
    <t>240707</t>
  </si>
  <si>
    <t>240707-1WQ8-F0011</t>
  </si>
  <si>
    <t>24X697</t>
  </si>
  <si>
    <t>24X697-1WQ8-F0002</t>
  </si>
  <si>
    <t>GUANTO LUNGO</t>
  </si>
  <si>
    <t>27189</t>
  </si>
  <si>
    <t>27189-MPI-F0D65</t>
  </si>
  <si>
    <t>FERRO</t>
  </si>
  <si>
    <t>27351</t>
  </si>
  <si>
    <t>27351-1PVP-F0H16</t>
  </si>
  <si>
    <t>LANE / CORDONETTO LINKS HANDMADE</t>
  </si>
  <si>
    <t>27351-1PVP-F0N98</t>
  </si>
  <si>
    <t>GUANTI</t>
  </si>
  <si>
    <t>27357</t>
  </si>
  <si>
    <t>27357-1PZ9-F0N98</t>
  </si>
  <si>
    <t>LANE / MOHAIR F.7 GARZATO+RIC.FIORE</t>
  </si>
  <si>
    <t>27357-1PZ9-F0TBX</t>
  </si>
  <si>
    <t>FASCIA</t>
  </si>
  <si>
    <t>27371</t>
  </si>
  <si>
    <t>27371-1R9E-F0002</t>
  </si>
  <si>
    <t>LANE / LANA PETT.STR. LOGO F.18</t>
  </si>
  <si>
    <t>27422</t>
  </si>
  <si>
    <t>27422-1F8A-F0480</t>
  </si>
  <si>
    <t>LANE / MOHAIR RETE F.3</t>
  </si>
  <si>
    <t>27435</t>
  </si>
  <si>
    <t>27435-1VXQ-F0A8V</t>
  </si>
  <si>
    <t>BIANCO+VANIGLIA</t>
  </si>
  <si>
    <t>CASHMERE / CASH.RIGHE F.3+PAILLETTES</t>
  </si>
  <si>
    <t>27439</t>
  </si>
  <si>
    <t>27439-1VXQ-F0I99</t>
  </si>
  <si>
    <t>BIANCO+INDACO</t>
  </si>
  <si>
    <t>GUANTO</t>
  </si>
  <si>
    <t>27447</t>
  </si>
  <si>
    <t>27447-1ZK9-F02IJ</t>
  </si>
  <si>
    <t>LANE / SUPERFINE WOOL F.15</t>
  </si>
  <si>
    <t>27447-1ZK9-F0K2X</t>
  </si>
  <si>
    <t>BIANCO+MENTA</t>
  </si>
  <si>
    <t>27447-1ZO9-F0TM1</t>
  </si>
  <si>
    <t>PETALO+OCRA</t>
  </si>
  <si>
    <t>27447-1ZPF-F0967</t>
  </si>
  <si>
    <t>27449</t>
  </si>
  <si>
    <t>27449-1ZZF-F0Q24</t>
  </si>
  <si>
    <t>NERO+OLIVA M</t>
  </si>
  <si>
    <t>CASHMERE / CASHMERE WOOL F.3</t>
  </si>
  <si>
    <t>27450</t>
  </si>
  <si>
    <t>27450-1Z0E-F0P53</t>
  </si>
  <si>
    <t>MILITARE+LIMONE</t>
  </si>
  <si>
    <t>27454</t>
  </si>
  <si>
    <t>27454-10P5-F0002</t>
  </si>
  <si>
    <t>27455</t>
  </si>
  <si>
    <t>27455-10N3-F0040</t>
  </si>
  <si>
    <t>CAMMELLO</t>
  </si>
  <si>
    <t>27456</t>
  </si>
  <si>
    <t>27456-10QG-F0967</t>
  </si>
  <si>
    <t>27456-10QG-F0976</t>
  </si>
  <si>
    <t>27457</t>
  </si>
  <si>
    <t>27457-10N4-F0N98</t>
  </si>
  <si>
    <t>27458</t>
  </si>
  <si>
    <t>27458-10QF-F0009</t>
  </si>
  <si>
    <t>27459</t>
  </si>
  <si>
    <t>27459-10N4-F0N98</t>
  </si>
  <si>
    <t>27463</t>
  </si>
  <si>
    <t>27463-10QG-F0967</t>
  </si>
  <si>
    <t>27463-10QG-F0976</t>
  </si>
  <si>
    <t>27464</t>
  </si>
  <si>
    <t>27464-10P5-F0002</t>
  </si>
  <si>
    <t>27464-10P5-F0009</t>
  </si>
  <si>
    <t>27465</t>
  </si>
  <si>
    <t>27465-10U5-F0002</t>
  </si>
  <si>
    <t>27465-10U5-F0031</t>
  </si>
  <si>
    <t>28066</t>
  </si>
  <si>
    <t>28066-1X7T-F0014</t>
  </si>
  <si>
    <t>28068</t>
  </si>
  <si>
    <t>28068-10CD-F0002</t>
  </si>
  <si>
    <t>28070</t>
  </si>
  <si>
    <t>28070-10AJ-F0002</t>
  </si>
  <si>
    <t>CASHMERE SETA / CASHMERE SILK F.18</t>
  </si>
  <si>
    <t>RAINCOATS</t>
  </si>
  <si>
    <t>IMPERMEABILE</t>
  </si>
  <si>
    <t>291940</t>
  </si>
  <si>
    <t>291940-1YNP-F0079</t>
  </si>
  <si>
    <t>MOSTARDA</t>
  </si>
  <si>
    <t>SINTETICI / CANVAS</t>
  </si>
  <si>
    <t>IMPERMEABILE CON EST</t>
  </si>
  <si>
    <t>291978</t>
  </si>
  <si>
    <t>291978-1WQ8-F0002</t>
  </si>
  <si>
    <t>MANTELLA</t>
  </si>
  <si>
    <t>292002</t>
  </si>
  <si>
    <t>292002-1WQ9-F0276</t>
  </si>
  <si>
    <t>ACCIAIO</t>
  </si>
  <si>
    <t>29Y939</t>
  </si>
  <si>
    <t>29Y939-1WQ8-F0002</t>
  </si>
  <si>
    <t>29Y995</t>
  </si>
  <si>
    <t>29Y995-1ZYK-F02JN</t>
  </si>
  <si>
    <t>NAVY+ALBINO</t>
  </si>
  <si>
    <t>SINTETICI / RE-NYLON+ASPEN</t>
  </si>
  <si>
    <t>GIFT OBJECTS</t>
  </si>
  <si>
    <t>GEMELLI</t>
  </si>
  <si>
    <t>2ARE39</t>
  </si>
  <si>
    <t>2ARE39-Y2I-F0002</t>
  </si>
  <si>
    <t>PELLE / ARGENTO+SAFFIANO</t>
  </si>
  <si>
    <t>CALZATURE UOMO</t>
  </si>
  <si>
    <t>2DE125</t>
  </si>
  <si>
    <t>2DE125-GUD-F0044</t>
  </si>
  <si>
    <t>COLONIALE</t>
  </si>
  <si>
    <t>2DE125-GUD-F0216</t>
  </si>
  <si>
    <t>2EG299</t>
  </si>
  <si>
    <t>2EG299-B4L-F0002</t>
  </si>
  <si>
    <t>2EG312</t>
  </si>
  <si>
    <t>2EG312-B4L-F0002</t>
  </si>
  <si>
    <t>MEN SHOES</t>
  </si>
  <si>
    <t>2EG326</t>
  </si>
  <si>
    <t>2EG326-W08-F0002</t>
  </si>
  <si>
    <t>2EG326-W08-F0009</t>
  </si>
  <si>
    <t>2EG327</t>
  </si>
  <si>
    <t>2EG327-W08-F0009</t>
  </si>
  <si>
    <t>2EG336</t>
  </si>
  <si>
    <t>2EG336-B4L-F0002</t>
  </si>
  <si>
    <t>2EG379</t>
  </si>
  <si>
    <t>2EG379-LVN-F0089</t>
  </si>
  <si>
    <t>PELLE / SPAZZOLATO FUME'A</t>
  </si>
  <si>
    <t>SHOE ACCESSORIES</t>
  </si>
  <si>
    <t>SPERONE UOMO</t>
  </si>
  <si>
    <t>2EP003</t>
  </si>
  <si>
    <t>2EP003-3AFX-F0002</t>
  </si>
  <si>
    <t>PELLE / CALF RILUX 2</t>
  </si>
  <si>
    <t>2EP004</t>
  </si>
  <si>
    <t>2EP004-3AFX-F0002</t>
  </si>
  <si>
    <t>2HC137</t>
  </si>
  <si>
    <t>2HC137-1WQ8-F0009</t>
  </si>
  <si>
    <t>TESSUTO / RE-NYLON</t>
  </si>
  <si>
    <t>2HC137-2DZA-F0049</t>
  </si>
  <si>
    <t>2HC137-959-F0002</t>
  </si>
  <si>
    <t>2HC137-2D0S-F0002</t>
  </si>
  <si>
    <t>TESSUTO / TESSUTO MICRO BORCHIE</t>
  </si>
  <si>
    <t>2HC137-2D0S-F0A64</t>
  </si>
  <si>
    <t>NERO+ACCIAIO</t>
  </si>
  <si>
    <t>2HC137-2FO8-F0976</t>
  </si>
  <si>
    <t>TESSUTO / RE-NYLON GERBERA</t>
  </si>
  <si>
    <t>2HC252</t>
  </si>
  <si>
    <t>2HC252-IYK-F0009</t>
  </si>
  <si>
    <t>TESSUTO / NYLON PADDED</t>
  </si>
  <si>
    <t>2HC274</t>
  </si>
  <si>
    <t>2HC274-2DMI-F0010</t>
  </si>
  <si>
    <t>2HC282</t>
  </si>
  <si>
    <t>2HC282-2DMI-F0010</t>
  </si>
  <si>
    <t>2HC596</t>
  </si>
  <si>
    <t>2HC596-E95-F0002</t>
  </si>
  <si>
    <t>TESSUTO / LANA OPERATA</t>
  </si>
  <si>
    <t>2OG064</t>
  </si>
  <si>
    <t>2OG064-3K7I-F0J05</t>
  </si>
  <si>
    <t>NERO+ORO</t>
  </si>
  <si>
    <t>TESSUTO / KNIT METAL</t>
  </si>
  <si>
    <t>2TE148</t>
  </si>
  <si>
    <t>2TE148-3KZP-F0002</t>
  </si>
  <si>
    <t>TESSUTO+PELLE / SPAZZOLATO ROIS+NY TECH</t>
  </si>
  <si>
    <t>2TG174</t>
  </si>
  <si>
    <t>2TG174-3LFV-F0002</t>
  </si>
  <si>
    <t>2TG174-3LFV-F0009</t>
  </si>
  <si>
    <t>2TG177</t>
  </si>
  <si>
    <t>2TG177-GUD-F0002</t>
  </si>
  <si>
    <t>2TG177-GUD-F0009</t>
  </si>
  <si>
    <t>PALLA GONFIABILE</t>
  </si>
  <si>
    <t>2UB003</t>
  </si>
  <si>
    <t>2UB003-2DYW-F0049</t>
  </si>
  <si>
    <t>ALTRI MATERIALI / INFLATABLES</t>
  </si>
  <si>
    <t>2UB003-2DYW-F0589</t>
  </si>
  <si>
    <t>INDACO</t>
  </si>
  <si>
    <t>2UE011</t>
  </si>
  <si>
    <t>2UE011-3LFR-F0002</t>
  </si>
  <si>
    <t>TESSUTO+PELLE / ROIS+NYLON</t>
  </si>
  <si>
    <t>2WG013</t>
  </si>
  <si>
    <t>2WG013-B4L-F0002</t>
  </si>
  <si>
    <t>2WG014</t>
  </si>
  <si>
    <t>2WG014-248-F0002</t>
  </si>
  <si>
    <t>PET ACCESSORIES</t>
  </si>
  <si>
    <t>PETTORINA</t>
  </si>
  <si>
    <t>2YX005</t>
  </si>
  <si>
    <t>2YX005-2FJV-F0X5N</t>
  </si>
  <si>
    <t>TESSUTO / TESSUTO TRIANGOLO</t>
  </si>
  <si>
    <t>2YX005-2FJW-F0N98</t>
  </si>
  <si>
    <t>31113X</t>
  </si>
  <si>
    <t>31113X-1YVG-F0009</t>
  </si>
  <si>
    <t>COTONI / JERSEY FLOWERS</t>
  </si>
  <si>
    <t>PANTALONI</t>
  </si>
  <si>
    <t>32113</t>
  </si>
  <si>
    <t>32113-1TU3-F0360</t>
  </si>
  <si>
    <t>ANICE</t>
  </si>
  <si>
    <t>SINTETICI / INDEMAGLIABILE PRIMROSE</t>
  </si>
  <si>
    <t>32115</t>
  </si>
  <si>
    <t>32115-1UHQ-F077U</t>
  </si>
  <si>
    <t>VISCOSE/ARTIFICIALI / ORGANZINO ANEMONE</t>
  </si>
  <si>
    <t>32122</t>
  </si>
  <si>
    <t>32122-240-F0002</t>
  </si>
  <si>
    <t>VISCOSE/ARTIFICIALI / INTERLOCK</t>
  </si>
  <si>
    <t>32123</t>
  </si>
  <si>
    <t>32123-240-F0002</t>
  </si>
  <si>
    <t>COTONI / INTERLOCK</t>
  </si>
  <si>
    <t>32125</t>
  </si>
  <si>
    <t>32125-1ZCE-F0480</t>
  </si>
  <si>
    <t>LANE / JERSEY</t>
  </si>
  <si>
    <t>32126</t>
  </si>
  <si>
    <t>32126-1ZCF-F0040</t>
  </si>
  <si>
    <t>32128L</t>
  </si>
  <si>
    <t>32128L-10O0-F0967</t>
  </si>
  <si>
    <t>32128L-10R6-F0X5N</t>
  </si>
  <si>
    <t>32130</t>
  </si>
  <si>
    <t>32130-10H1-F0031</t>
  </si>
  <si>
    <t>LANE / CASHMERE SETA</t>
  </si>
  <si>
    <t>33549</t>
  </si>
  <si>
    <t>33549-1XR4-F0010</t>
  </si>
  <si>
    <t>VISCOSE/ARTIFICIALI / ORGANZINO</t>
  </si>
  <si>
    <t>34589</t>
  </si>
  <si>
    <t>34589-1VD4-F004Q</t>
  </si>
  <si>
    <t>NERO+PERVINCA</t>
  </si>
  <si>
    <t>COTONI / JERSEY W P STAMPA COUPLE</t>
  </si>
  <si>
    <t>GIROCOLLO M/L</t>
  </si>
  <si>
    <t>34618</t>
  </si>
  <si>
    <t>34618-1YD0-F0002</t>
  </si>
  <si>
    <t>COTONI / JERSEY</t>
  </si>
  <si>
    <t>34632C</t>
  </si>
  <si>
    <t>34632C-ILK-F0002</t>
  </si>
  <si>
    <t>34632C-ILK-F0D91</t>
  </si>
  <si>
    <t>OPALE</t>
  </si>
  <si>
    <t>3555AR</t>
  </si>
  <si>
    <t>3555AR-1YSH-F0N40</t>
  </si>
  <si>
    <t>BIANCO+BIANCO</t>
  </si>
  <si>
    <t>COTONI / JERSEY+RICAMO TRIANGOLO</t>
  </si>
  <si>
    <t>3558A</t>
  </si>
  <si>
    <t>3558A-1Y98-F0009</t>
  </si>
  <si>
    <t>3558A-10M0-F0009</t>
  </si>
  <si>
    <t>COTONI / JERSEY SYMBOLS</t>
  </si>
  <si>
    <t>3560A</t>
  </si>
  <si>
    <t>3560A-1ZPM-F0002</t>
  </si>
  <si>
    <t>3560A-10MZ-F0009</t>
  </si>
  <si>
    <t>3590A</t>
  </si>
  <si>
    <t>3590A-103D-F0970</t>
  </si>
  <si>
    <t>COTONI / INTERLOCK RIGA</t>
  </si>
  <si>
    <t>CAPPA</t>
  </si>
  <si>
    <t>36003</t>
  </si>
  <si>
    <t>36003-1YRG-F0009</t>
  </si>
  <si>
    <t>COTONI / JERSEY FLOWER</t>
  </si>
  <si>
    <t>39523</t>
  </si>
  <si>
    <t>39523-1XR4-F077G</t>
  </si>
  <si>
    <t>EDERA</t>
  </si>
  <si>
    <t>CAMICIA M/L</t>
  </si>
  <si>
    <t>39525</t>
  </si>
  <si>
    <t>39525-1XR4-F0049</t>
  </si>
  <si>
    <t>39528G</t>
  </si>
  <si>
    <t>39528G-10O0-F0967</t>
  </si>
  <si>
    <t>3E6445</t>
  </si>
  <si>
    <t>3E6445-2OFM-F0002</t>
  </si>
  <si>
    <t>TESSUTO / *AIR TECH*</t>
  </si>
  <si>
    <t>CALZATURE</t>
  </si>
  <si>
    <t>3E6447</t>
  </si>
  <si>
    <t>3E6447-OYQ-F0002</t>
  </si>
  <si>
    <t>TESSUTO+PELLE / *NYLON 1*</t>
  </si>
  <si>
    <t>Made in Cina worldwide</t>
  </si>
  <si>
    <t>3E6447-OYQ-F0009</t>
  </si>
  <si>
    <t>3E6447-OYQ-F0031</t>
  </si>
  <si>
    <t>4D3434</t>
  </si>
  <si>
    <t>4D3434-054-F073A</t>
  </si>
  <si>
    <t>OLTREMARE</t>
  </si>
  <si>
    <t>PELLE / SCAMOSCIATO</t>
  </si>
  <si>
    <t>4E3061</t>
  </si>
  <si>
    <t>4E3061-3O9U-F0002</t>
  </si>
  <si>
    <t>PELLE / *VITELLO PLUME*</t>
  </si>
  <si>
    <t>4E3447</t>
  </si>
  <si>
    <t>4E3447-B4L-F0002</t>
  </si>
  <si>
    <t>4E3448</t>
  </si>
  <si>
    <t>4E3448-B4L-F0002</t>
  </si>
  <si>
    <t>4E3470</t>
  </si>
  <si>
    <t>4E3470-6GW-F0002</t>
  </si>
  <si>
    <t>TESSUTO+PELLE / VIT.SOFT+BIKE</t>
  </si>
  <si>
    <t>4E3567</t>
  </si>
  <si>
    <t>4E3567-3LFV-F0HDP</t>
  </si>
  <si>
    <t>OLTREMARE+NERO</t>
  </si>
  <si>
    <t>4E3581</t>
  </si>
  <si>
    <t>4E3581-3LFR-F0804</t>
  </si>
  <si>
    <t>NERO+BLEU</t>
  </si>
  <si>
    <t>4T3450</t>
  </si>
  <si>
    <t>4T3450-B4L-F0002</t>
  </si>
  <si>
    <t>COLLANT</t>
  </si>
  <si>
    <t>66369</t>
  </si>
  <si>
    <t>66369-10DF-F0002</t>
  </si>
  <si>
    <t>SINTETICI / NYLON STRASS</t>
  </si>
  <si>
    <t>CALZINO</t>
  </si>
  <si>
    <t>66386</t>
  </si>
  <si>
    <t>66386-1TD5-F0D9M</t>
  </si>
  <si>
    <t>NERO+BLU</t>
  </si>
  <si>
    <t>COTONI / FILO DI SCOZIA RIC.SKYLINE</t>
  </si>
  <si>
    <t>66434</t>
  </si>
  <si>
    <t>66434-1TMB-F0002</t>
  </si>
  <si>
    <t>COTONI / FILO DI SCOZIA STR.</t>
  </si>
  <si>
    <t>66434-1TMB-F0005</t>
  </si>
  <si>
    <t>66482</t>
  </si>
  <si>
    <t>66482-1X1W-F0002</t>
  </si>
  <si>
    <t>SETE / SETA LIGHT COSTE</t>
  </si>
  <si>
    <t>66482-1X1W-F0013</t>
  </si>
  <si>
    <t>66482-1X1W-F0T08</t>
  </si>
  <si>
    <t>PINK</t>
  </si>
  <si>
    <t>66490</t>
  </si>
  <si>
    <t>66490-1YOM-F0018</t>
  </si>
  <si>
    <t>NATURALE</t>
  </si>
  <si>
    <t>CASHMERE SETA / CASHMERE WOOL</t>
  </si>
  <si>
    <t>66494</t>
  </si>
  <si>
    <t>66494-1YYE-F0002</t>
  </si>
  <si>
    <t>66494-1YYE-F0009</t>
  </si>
  <si>
    <t>66505</t>
  </si>
  <si>
    <t>66505-1Z1W-F0161</t>
  </si>
  <si>
    <t>LANE / WOOL LAME'</t>
  </si>
  <si>
    <t>66509</t>
  </si>
  <si>
    <t>66509-10AM-F0002</t>
  </si>
  <si>
    <t>SINTETICI / LAME'</t>
  </si>
  <si>
    <t>66509-10AM-F0118</t>
  </si>
  <si>
    <t>STOLA</t>
  </si>
  <si>
    <t>7113</t>
  </si>
  <si>
    <t>7113-4R4-F0002</t>
  </si>
  <si>
    <t>SETE / PIZZO CHIFFON</t>
  </si>
  <si>
    <t>7122R</t>
  </si>
  <si>
    <t>7122R-8U3-F0002</t>
  </si>
  <si>
    <t>COTONI / POPELINE RICAMO JAIS</t>
  </si>
  <si>
    <t>9543R</t>
  </si>
  <si>
    <t>9543R-4Y4-F0613</t>
  </si>
  <si>
    <t>SETE / TULLE SETA PAILLETTES</t>
  </si>
  <si>
    <t>9604R</t>
  </si>
  <si>
    <t>9604R-B6N-F0002</t>
  </si>
  <si>
    <t>LANE / NATTE LEGGERO RICAMO</t>
  </si>
  <si>
    <t>9706R</t>
  </si>
  <si>
    <t>9706R-J7Z-F0627</t>
  </si>
  <si>
    <t>ALBINO</t>
  </si>
  <si>
    <t>SETE / VOILE RICAMO MOHAIR</t>
  </si>
  <si>
    <t>9753R</t>
  </si>
  <si>
    <t>9753R-3P4-F0008</t>
  </si>
  <si>
    <t>SETE / TULLE RICAM. PAILLETTES GRANDI</t>
  </si>
  <si>
    <t>9760R</t>
  </si>
  <si>
    <t>9760R-N4Y-F0008</t>
  </si>
  <si>
    <t>SETE / CHIFFON RICAMO CATENE</t>
  </si>
  <si>
    <t>9761R</t>
  </si>
  <si>
    <t>9761R-N4Y-F0002</t>
  </si>
  <si>
    <t>DENIM</t>
  </si>
  <si>
    <t>GFA122</t>
  </si>
  <si>
    <t>GFA122-10G2-F0008</t>
  </si>
  <si>
    <t>COTONI / DENIM RIGHE</t>
  </si>
  <si>
    <t>ABITO MANICHE CORTE</t>
  </si>
  <si>
    <t>GFA127</t>
  </si>
  <si>
    <t>GFA127-10G2-F0008</t>
  </si>
  <si>
    <t>GFD156</t>
  </si>
  <si>
    <t>GFD156-1ZIT-F0964</t>
  </si>
  <si>
    <t>COTONI / BULL DENIM ST.POIS</t>
  </si>
  <si>
    <t>5 TASCHE+RICAMO</t>
  </si>
  <si>
    <t>GFP405</t>
  </si>
  <si>
    <t>GFP405-1RID-F0008</t>
  </si>
  <si>
    <t>COTONI / NATURAL INDIGO DENIM WASHED</t>
  </si>
  <si>
    <t>GFP434</t>
  </si>
  <si>
    <t>GFP434-1UPA-F01CD</t>
  </si>
  <si>
    <t>WHITE</t>
  </si>
  <si>
    <t>COTONI / WHITE DENIM USED</t>
  </si>
  <si>
    <t>GFP458</t>
  </si>
  <si>
    <t>GFP458-1X0V-F0008</t>
  </si>
  <si>
    <t>COTONI / ELASTIC DENIM RAW</t>
  </si>
  <si>
    <t>GFP470</t>
  </si>
  <si>
    <t>GFP470-1ZWC-F0008</t>
  </si>
  <si>
    <t>COTONI / DENIM RICAMO WASHED</t>
  </si>
  <si>
    <t>REGGISENO</t>
  </si>
  <si>
    <t>GFT011</t>
  </si>
  <si>
    <t>GFT011-10G3-F0E93</t>
  </si>
  <si>
    <t>P101UG</t>
  </si>
  <si>
    <t>P101UG-393-F0008</t>
  </si>
  <si>
    <t>SETE / SATIN DOUBLE</t>
  </si>
  <si>
    <t>P101UG-393-F0049</t>
  </si>
  <si>
    <t>P103T</t>
  </si>
  <si>
    <t>P103T-1ZBQ-F057L</t>
  </si>
  <si>
    <t>COTONI / POPELINE TIE DYE</t>
  </si>
  <si>
    <t>P103UH</t>
  </si>
  <si>
    <t>P103UH-1H51-F065Y</t>
  </si>
  <si>
    <t>SOLEIL</t>
  </si>
  <si>
    <t>SETE / CREPE DE CHINE</t>
  </si>
  <si>
    <t>P105U</t>
  </si>
  <si>
    <t>P105U-103T-F0049</t>
  </si>
  <si>
    <t>SETE / SETA BAIADERA</t>
  </si>
  <si>
    <t>P105UG</t>
  </si>
  <si>
    <t>P105UG-103Q-F0049</t>
  </si>
  <si>
    <t>SETE / SETA LANA CHECK</t>
  </si>
  <si>
    <t>P105UG-103Q-F0089</t>
  </si>
  <si>
    <t>P105UG-10YK-F0Y04</t>
  </si>
  <si>
    <t>SETE / SETA LANA RIGA</t>
  </si>
  <si>
    <t>P105UG-BH7-F0089</t>
  </si>
  <si>
    <t>SETE / SETA LANA</t>
  </si>
  <si>
    <t>P108TR</t>
  </si>
  <si>
    <t>P108TR-1ZBP-F0009</t>
  </si>
  <si>
    <t>COTONI / POPELINE RICAMO</t>
  </si>
  <si>
    <t>P108UH</t>
  </si>
  <si>
    <t>P108UH-BH7-F0002</t>
  </si>
  <si>
    <t>P108UH-BH7-F0011</t>
  </si>
  <si>
    <t>P108UH-BH7-F065Y</t>
  </si>
  <si>
    <t>P109TR</t>
  </si>
  <si>
    <t>P109TR-1ZCN-F0518</t>
  </si>
  <si>
    <t>CRISTALLO</t>
  </si>
  <si>
    <t>SINTETICI / RETE STRASS</t>
  </si>
  <si>
    <t>P110U</t>
  </si>
  <si>
    <t>P110U-10YK-F0OKU</t>
  </si>
  <si>
    <t>LANE / SETA LANA RIGA</t>
  </si>
  <si>
    <t>P112UG</t>
  </si>
  <si>
    <t>P112UG-10VM-F0009</t>
  </si>
  <si>
    <t>COTONI / DRILL</t>
  </si>
  <si>
    <t>P117U</t>
  </si>
  <si>
    <t>P117U-104T-F0002</t>
  </si>
  <si>
    <t>COTONI / GUIPURE</t>
  </si>
  <si>
    <t>P119R</t>
  </si>
  <si>
    <t>P119R-10ZR-F0010</t>
  </si>
  <si>
    <t>SETE / SETA SHAPPE COLOR RIGA</t>
  </si>
  <si>
    <t>P119R-10ZR-F0089</t>
  </si>
  <si>
    <t>P119T</t>
  </si>
  <si>
    <t>P119T-W3Q-F0002</t>
  </si>
  <si>
    <t>LANE / PANNO DOPPIO</t>
  </si>
  <si>
    <t>P119T-W3Q-F0008</t>
  </si>
  <si>
    <t>P119TC</t>
  </si>
  <si>
    <t>P119TC-W3Q-F0002</t>
  </si>
  <si>
    <t>P119TC-W3Q-F0008</t>
  </si>
  <si>
    <t>P122T</t>
  </si>
  <si>
    <t>P122T-1ZJ7-F0124</t>
  </si>
  <si>
    <t>P122T-1ZMM-F0002</t>
  </si>
  <si>
    <t>P125T</t>
  </si>
  <si>
    <t>P125T-1ZPQ-F0967</t>
  </si>
  <si>
    <t>VISCOSE/ARTIFICIALI / SABLE'+JACQUARD</t>
  </si>
  <si>
    <t>P127U</t>
  </si>
  <si>
    <t>P127U-104T-F0065</t>
  </si>
  <si>
    <t>P130S</t>
  </si>
  <si>
    <t>P130S-1YHM-F0154</t>
  </si>
  <si>
    <t>SETE / RADZMIRE PRIMULA</t>
  </si>
  <si>
    <t>P137T</t>
  </si>
  <si>
    <t>P137T-1H51-F0373</t>
  </si>
  <si>
    <t>P139TR</t>
  </si>
  <si>
    <t>P139TR-1Z4T-F0002</t>
  </si>
  <si>
    <t>SINTETICI / TULLE MICROPAILLETTES</t>
  </si>
  <si>
    <t>P139TR-1Z4T-F0014</t>
  </si>
  <si>
    <t>P140UH</t>
  </si>
  <si>
    <t>P140UH-BH7-F0049</t>
  </si>
  <si>
    <t>P141U</t>
  </si>
  <si>
    <t>P141U-1M7O-F0002</t>
  </si>
  <si>
    <t>SINTETICI / CREPE DE CHINE</t>
  </si>
  <si>
    <t>P142S</t>
  </si>
  <si>
    <t>P142S-1CRU-F0K74</t>
  </si>
  <si>
    <t>LANE / CASHGORA</t>
  </si>
  <si>
    <t>P143S</t>
  </si>
  <si>
    <t>P143S-1YHD-F0036</t>
  </si>
  <si>
    <t>SABBIA</t>
  </si>
  <si>
    <t>LANE / RADZMIRE GINKO</t>
  </si>
  <si>
    <t>P144S</t>
  </si>
  <si>
    <t>P144S-1Y77-F0008</t>
  </si>
  <si>
    <t>LANE / TWEED</t>
  </si>
  <si>
    <t>P144S-1Y77-F0308</t>
  </si>
  <si>
    <t>P144S-1Y77-F0G4F</t>
  </si>
  <si>
    <t>NOTTE</t>
  </si>
  <si>
    <t>P153S</t>
  </si>
  <si>
    <t>P153S-1YK8-F057Z</t>
  </si>
  <si>
    <t>NERO+AVORIO</t>
  </si>
  <si>
    <t>SINTETICI / CREPE DE CHINE POIS</t>
  </si>
  <si>
    <t>P154R</t>
  </si>
  <si>
    <t>P154R-1XA5-F0223</t>
  </si>
  <si>
    <t>MENTA</t>
  </si>
  <si>
    <t>LANE / TOILE NATTE'</t>
  </si>
  <si>
    <t>P157S</t>
  </si>
  <si>
    <t>P157S-1CRU-F0040</t>
  </si>
  <si>
    <t>P160R</t>
  </si>
  <si>
    <t>P160R-1XFR-F048W</t>
  </si>
  <si>
    <t>EBANO+TOPAZIO</t>
  </si>
  <si>
    <t>COTONI / POP.STR.TIE &amp; DYE BALZA</t>
  </si>
  <si>
    <t>P161R</t>
  </si>
  <si>
    <t>P161R-1XFS-F0844</t>
  </si>
  <si>
    <t>SABBIA+NERO</t>
  </si>
  <si>
    <t>P163T</t>
  </si>
  <si>
    <t>P163T-10FV-F0A72</t>
  </si>
  <si>
    <t>AVORIO+NERO</t>
  </si>
  <si>
    <t>COTONI / TELONE TWEED+RE-NYLON</t>
  </si>
  <si>
    <t>P164T</t>
  </si>
  <si>
    <t>P164T-10FV-F0A72</t>
  </si>
  <si>
    <t>P173T</t>
  </si>
  <si>
    <t>P173T-10MY-F0076</t>
  </si>
  <si>
    <t>COTONI / POPELINE FLOWER</t>
  </si>
  <si>
    <t>P175RH</t>
  </si>
  <si>
    <t>P175RH-1XO8-F063H</t>
  </si>
  <si>
    <t>P180T</t>
  </si>
  <si>
    <t>P180T-10M6-F0304</t>
  </si>
  <si>
    <t>COTONI / TELA CHAMBRAY SYMBOLS</t>
  </si>
  <si>
    <t>P181T</t>
  </si>
  <si>
    <t>P181T-10M6-F0304</t>
  </si>
  <si>
    <t>P184TH</t>
  </si>
  <si>
    <t>P184TH-102W-F0002</t>
  </si>
  <si>
    <t>SINTETICI / JACQUARD WAVE</t>
  </si>
  <si>
    <t>P187T</t>
  </si>
  <si>
    <t>P187T-10VD-F0008</t>
  </si>
  <si>
    <t>LANA CASHMERE / PANNO</t>
  </si>
  <si>
    <t>P189S</t>
  </si>
  <si>
    <t>P189S-1YZL-F0009</t>
  </si>
  <si>
    <t>COTONI / POPELINE SYMBOLS</t>
  </si>
  <si>
    <t>P192TG</t>
  </si>
  <si>
    <t>P192TG-393-F0002</t>
  </si>
  <si>
    <t>P192TG-393-F0324</t>
  </si>
  <si>
    <t>P192TG-393-F0442</t>
  </si>
  <si>
    <t>PETALO</t>
  </si>
  <si>
    <t>P198S</t>
  </si>
  <si>
    <t>P198S-1ZJU-F0806</t>
  </si>
  <si>
    <t>LANE / GALLES+RE-NYLON</t>
  </si>
  <si>
    <t>P198SC</t>
  </si>
  <si>
    <t>P198SC-1ZJT-F0806</t>
  </si>
  <si>
    <t>LANE / PIED DE POULE+RE-NYLON</t>
  </si>
  <si>
    <t>P198TG</t>
  </si>
  <si>
    <t>P198TG-393-F0010</t>
  </si>
  <si>
    <t>P198TG-393-F0442</t>
  </si>
  <si>
    <t>P201FC</t>
  </si>
  <si>
    <t>P201FC-1ZSY-F0377</t>
  </si>
  <si>
    <t>P202E</t>
  </si>
  <si>
    <t>P202E-1Y8Q-F0002</t>
  </si>
  <si>
    <t>COTONI / POPELINE POIS</t>
  </si>
  <si>
    <t>P202E-1Y8Q-F0009</t>
  </si>
  <si>
    <t>P202E-1ZI0-F0964</t>
  </si>
  <si>
    <t>P202E-1ZIR-F0964</t>
  </si>
  <si>
    <t>COTONI / POPELINE STRETCH POIS</t>
  </si>
  <si>
    <t>P202E-11I6-F0976</t>
  </si>
  <si>
    <t>COTONI / POPELINE GERBERA</t>
  </si>
  <si>
    <t>P202ER</t>
  </si>
  <si>
    <t>P202ER-1ZZ8-F0075</t>
  </si>
  <si>
    <t>ALBICOCCA</t>
  </si>
  <si>
    <t>P203D</t>
  </si>
  <si>
    <t>P203D-J8A-F0002</t>
  </si>
  <si>
    <t>LANE / NATTE' STRETCH</t>
  </si>
  <si>
    <t>P205E</t>
  </si>
  <si>
    <t>P205E-1XZY-F0967</t>
  </si>
  <si>
    <t>SETE / GABARDINE SETA NINFEA PIPING</t>
  </si>
  <si>
    <t>P2114C</t>
  </si>
  <si>
    <t>P2114C-NFG-F0627</t>
  </si>
  <si>
    <t>SETE / FAILLE PANNEGGIO PATCH</t>
  </si>
  <si>
    <t>P211G</t>
  </si>
  <si>
    <t>P211G-10N0-F0009</t>
  </si>
  <si>
    <t>COTONI / POPELINE TULIP</t>
  </si>
  <si>
    <t>P211GR</t>
  </si>
  <si>
    <t>P211GR-10MX-F0X24</t>
  </si>
  <si>
    <t>CIELO+BIANCO</t>
  </si>
  <si>
    <t>COTONI / POPELINE FIORE</t>
  </si>
  <si>
    <t>P213GR</t>
  </si>
  <si>
    <t>P213GR-10GZ-F0964</t>
  </si>
  <si>
    <t>COTONI / POPELINE GAROFANO</t>
  </si>
  <si>
    <t>P222GH</t>
  </si>
  <si>
    <t>P222GH-102W-F0002</t>
  </si>
  <si>
    <t>P222GH-102W-F0011</t>
  </si>
  <si>
    <t>P222GH-102W-F0028</t>
  </si>
  <si>
    <t>P222GH-102W-F0038</t>
  </si>
  <si>
    <t>P222GH-102W-F0901</t>
  </si>
  <si>
    <t>P222GH-107N-F0011</t>
  </si>
  <si>
    <t>SINTETICI / JACQUARD INDUSTRIAL</t>
  </si>
  <si>
    <t>P222GH-107N-F077G</t>
  </si>
  <si>
    <t>P2231</t>
  </si>
  <si>
    <t>P2231-T91-F0008</t>
  </si>
  <si>
    <t>LANE / COVER</t>
  </si>
  <si>
    <t>P226E</t>
  </si>
  <si>
    <t>P226E-1UWJ-F0002</t>
  </si>
  <si>
    <t>LANE / GALLES MOULINE'</t>
  </si>
  <si>
    <t>P227E</t>
  </si>
  <si>
    <t>P227E-J8A-F0480</t>
  </si>
  <si>
    <t>P229E</t>
  </si>
  <si>
    <t>P229E-1DAT-F0002</t>
  </si>
  <si>
    <t>SINTETICI / TECNO STRETCH</t>
  </si>
  <si>
    <t>TUTA</t>
  </si>
  <si>
    <t>P230GT</t>
  </si>
  <si>
    <t>P230GT-102W-F0002</t>
  </si>
  <si>
    <t>P232E</t>
  </si>
  <si>
    <t>P232E-1YB8-F0806</t>
  </si>
  <si>
    <t>LANE / KID MOHAIR+SATIN DOUBLE</t>
  </si>
  <si>
    <t>P237ET</t>
  </si>
  <si>
    <t>P237ET-1CRU-F0002</t>
  </si>
  <si>
    <t>P237G</t>
  </si>
  <si>
    <t>P237G-1RYO-F0480</t>
  </si>
  <si>
    <t>P239E</t>
  </si>
  <si>
    <t>P239E-1BMS-F0002</t>
  </si>
  <si>
    <t>P240E</t>
  </si>
  <si>
    <t>P240E-1BMS-F0002</t>
  </si>
  <si>
    <t>P241E</t>
  </si>
  <si>
    <t>P241E-HQ4-F0031</t>
  </si>
  <si>
    <t>P2469</t>
  </si>
  <si>
    <t>P2469-RO1-F0008</t>
  </si>
  <si>
    <t>LANE / WOOL SUPERFINE</t>
  </si>
  <si>
    <t>P2469-RO1-F0002</t>
  </si>
  <si>
    <t>P2469-RO1-F0480</t>
  </si>
  <si>
    <t>P2469-F62-F0002</t>
  </si>
  <si>
    <t>COTONI / POPELINE STRETCH</t>
  </si>
  <si>
    <t>P24B1U</t>
  </si>
  <si>
    <t>P24B1U-1XAB-F0010</t>
  </si>
  <si>
    <t>LANE / MOHAIR SOFT TRECCE F.7</t>
  </si>
  <si>
    <t>SCOLLO V</t>
  </si>
  <si>
    <t>P24C0H</t>
  </si>
  <si>
    <t>P24C0H-1SRI-F0002</t>
  </si>
  <si>
    <t>LANA CASHMERE / LANA CASHMERE F.12</t>
  </si>
  <si>
    <t>GIROCOLLO MC</t>
  </si>
  <si>
    <t>P24C1I</t>
  </si>
  <si>
    <t>P24C1I-7DC-F0566</t>
  </si>
  <si>
    <t>AMARENA</t>
  </si>
  <si>
    <t>LANE / LANA SETA MALTINTA F.14</t>
  </si>
  <si>
    <t>P24C1N</t>
  </si>
  <si>
    <t>P24C1N-1XA3-F0480</t>
  </si>
  <si>
    <t>LANA SETA / SILK WOOL F.18</t>
  </si>
  <si>
    <t>P24C1R</t>
  </si>
  <si>
    <t>P24C1R-1XGB-F0VCK</t>
  </si>
  <si>
    <t>BLU+FUXIA</t>
  </si>
  <si>
    <t>LANA CASHMERE / L.CASH.INT+CROCHET IBISCUS F.5</t>
  </si>
  <si>
    <t>P24F0P</t>
  </si>
  <si>
    <t>P24F0P-1Q57-F0011</t>
  </si>
  <si>
    <t>LANE / LANA COSTE MOULINE' F.5</t>
  </si>
  <si>
    <t>P24F1S</t>
  </si>
  <si>
    <t>P24F1S-1YGB-F0002</t>
  </si>
  <si>
    <t>P24G0Z</t>
  </si>
  <si>
    <t>P24G0Z-1RVY-F0002</t>
  </si>
  <si>
    <t>SETE / SETA LIGHT INTIMO LOGO F.18</t>
  </si>
  <si>
    <t>BARCA ML</t>
  </si>
  <si>
    <t>P24G1B</t>
  </si>
  <si>
    <t>P24G1B-1YI9-F0154</t>
  </si>
  <si>
    <t>LANE / MOHAIR F.7 PRIMULA</t>
  </si>
  <si>
    <t>P24G1L</t>
  </si>
  <si>
    <t>P24G1L-1YGG-F0AL2</t>
  </si>
  <si>
    <t>P24G1O</t>
  </si>
  <si>
    <t>P24G1O-1YIL-F0D25</t>
  </si>
  <si>
    <t>CARNE</t>
  </si>
  <si>
    <t>MARINIER M 3/4</t>
  </si>
  <si>
    <t>P24G1Z</t>
  </si>
  <si>
    <t>P24G1Z-1YMV-F0002</t>
  </si>
  <si>
    <t>LANE / CASHMERE WOOL F.5</t>
  </si>
  <si>
    <t>P24H1G</t>
  </si>
  <si>
    <t>P24H1G-1YRO-F0002</t>
  </si>
  <si>
    <t>VISCOSE/ARTIFICIALI / VISCOSE F.14</t>
  </si>
  <si>
    <t>P24H1G-1YRO-F0236</t>
  </si>
  <si>
    <t>CIPRIA</t>
  </si>
  <si>
    <t>P24H1G-1YRO-F0934</t>
  </si>
  <si>
    <t>P24I0H</t>
  </si>
  <si>
    <t>P24I0H-1SRK-F0008</t>
  </si>
  <si>
    <t>LANA SETA / LANA SETA RASATO F.14</t>
  </si>
  <si>
    <t>SCOLLO V MINI</t>
  </si>
  <si>
    <t>P24I1F</t>
  </si>
  <si>
    <t>P24I1F-1Y8P-F0480</t>
  </si>
  <si>
    <t>GIROCOLLO MINI</t>
  </si>
  <si>
    <t>P24I1P</t>
  </si>
  <si>
    <t>P24I1P-1Y81-F0028</t>
  </si>
  <si>
    <t>LANE / ALPACA F.3</t>
  </si>
  <si>
    <t>P24I1Q</t>
  </si>
  <si>
    <t>P24I1Q-1ZC7-F0002</t>
  </si>
  <si>
    <t>LANA SETA / SILKWOOL F.14+SABLE'</t>
  </si>
  <si>
    <t>P24I1T</t>
  </si>
  <si>
    <t>P24I1T-1ZDL-F0013</t>
  </si>
  <si>
    <t>P24M1C</t>
  </si>
  <si>
    <t>P24M1C-1ZUC-F0480</t>
  </si>
  <si>
    <t>P24M1V</t>
  </si>
  <si>
    <t>P24M1V-10DE-F0F2P</t>
  </si>
  <si>
    <t>NERO+VIOLA</t>
  </si>
  <si>
    <t>P24M1Z</t>
  </si>
  <si>
    <t>P24M1Z-10CS-F0031</t>
  </si>
  <si>
    <t>CASHMERE / CASHMERE F.5 MICROBORCHIE</t>
  </si>
  <si>
    <t>P24N1C</t>
  </si>
  <si>
    <t>P24N1C-10PR-F0040</t>
  </si>
  <si>
    <t>LANE / ALPACA WOOL F.3</t>
  </si>
  <si>
    <t>POLO</t>
  </si>
  <si>
    <t>P24N1E</t>
  </si>
  <si>
    <t>P24N1E-10G6-F0031</t>
  </si>
  <si>
    <t>P24N1O</t>
  </si>
  <si>
    <t>P24N1O-10P8-F0009</t>
  </si>
  <si>
    <t>P24O1T</t>
  </si>
  <si>
    <t>P24O1T-10QA-F040X</t>
  </si>
  <si>
    <t>CAMMELLO+NERO</t>
  </si>
  <si>
    <t>P24P0S</t>
  </si>
  <si>
    <t>P24P0S-1RPX-F0031</t>
  </si>
  <si>
    <t>CASHMERE SETA / CASH.SETA PETT.TRECCINE F.18</t>
  </si>
  <si>
    <t>SCOLLO AMPIO</t>
  </si>
  <si>
    <t>P24P1A</t>
  </si>
  <si>
    <t>P24P1A-10PU-F0008</t>
  </si>
  <si>
    <t>P24P1C</t>
  </si>
  <si>
    <t>P24P1C-10RX-F0040</t>
  </si>
  <si>
    <t>P24P1D</t>
  </si>
  <si>
    <t>P24P1D-10RX-F0002</t>
  </si>
  <si>
    <t>P24P1D-10RX-F0031</t>
  </si>
  <si>
    <t>P24Q1L</t>
  </si>
  <si>
    <t>P24Q1L-100G-F0030</t>
  </si>
  <si>
    <t>P24Q1L-100G-F0222</t>
  </si>
  <si>
    <t>LIMONE</t>
  </si>
  <si>
    <t>P24Q1N</t>
  </si>
  <si>
    <t>P24Q1N-100I-F0040</t>
  </si>
  <si>
    <t>P24Q1O</t>
  </si>
  <si>
    <t>P24Q1O-100H-F0040</t>
  </si>
  <si>
    <t>P24R1D</t>
  </si>
  <si>
    <t>P24R1D-108K-F0030</t>
  </si>
  <si>
    <t>P24R1D-108K-F0222</t>
  </si>
  <si>
    <t>P24S1D</t>
  </si>
  <si>
    <t>P24S1D-11LB-F0976</t>
  </si>
  <si>
    <t>P24V22</t>
  </si>
  <si>
    <t>P24V22-J2N-F0223</t>
  </si>
  <si>
    <t>LANE / SUPERFINE WOOL F.18</t>
  </si>
  <si>
    <t>P24V22-J2N-F0410</t>
  </si>
  <si>
    <t>GERANIO</t>
  </si>
  <si>
    <t>P253G</t>
  </si>
  <si>
    <t>P253G-1P3Z-F0002</t>
  </si>
  <si>
    <t>P255B</t>
  </si>
  <si>
    <t>P255B-G39-F0002</t>
  </si>
  <si>
    <t>P255E</t>
  </si>
  <si>
    <t>P255E-1VOQ-F0002</t>
  </si>
  <si>
    <t>LANE / GABARDINE WOOL</t>
  </si>
  <si>
    <t>P255E-1ZIR-F0964</t>
  </si>
  <si>
    <t>P255E-1YR0-F0036</t>
  </si>
  <si>
    <t>SETE / TAFFETAS DOTS</t>
  </si>
  <si>
    <t>P255E-1YRQ-F0194</t>
  </si>
  <si>
    <t>GIADA</t>
  </si>
  <si>
    <t>SETE / TAFFETAS STAIN</t>
  </si>
  <si>
    <t>P25G25</t>
  </si>
  <si>
    <t>P25G25-1SRK-F0008</t>
  </si>
  <si>
    <t>CARDIGAN CAPPUCCIO</t>
  </si>
  <si>
    <t>P25G86</t>
  </si>
  <si>
    <t>P25G86-4GP-F0008</t>
  </si>
  <si>
    <t>CASHMERE / CASHEMERE COSTE F.5</t>
  </si>
  <si>
    <t>P25G86-4GP-F0040</t>
  </si>
  <si>
    <t>P25H66</t>
  </si>
  <si>
    <t>P25H66-1XS5-F00Z8</t>
  </si>
  <si>
    <t>BORDEAUX+SETA</t>
  </si>
  <si>
    <t>LANE / L.CASH.TREC. F.3+FRANGE</t>
  </si>
  <si>
    <t>P25I15</t>
  </si>
  <si>
    <t>P25I15-1Y81-F0031</t>
  </si>
  <si>
    <t>P25I31</t>
  </si>
  <si>
    <t>P25I31-1ZGB-F0013</t>
  </si>
  <si>
    <t>CARDIGAN POLO</t>
  </si>
  <si>
    <t>P25I32</t>
  </si>
  <si>
    <t>P25I32-1ZGA-F0964</t>
  </si>
  <si>
    <t>P25I33</t>
  </si>
  <si>
    <t>P25I33-1ZOJ-F0002</t>
  </si>
  <si>
    <t>LANE / MOHAIR F.7</t>
  </si>
  <si>
    <t>P25I33-1ZOJ-F0032</t>
  </si>
  <si>
    <t>VANIGLIA</t>
  </si>
  <si>
    <t>P25I33-1ZOJ-F027X</t>
  </si>
  <si>
    <t>BOUGANVILLE</t>
  </si>
  <si>
    <t>P25I33-1ZOJ-F077U</t>
  </si>
  <si>
    <t>P25I39</t>
  </si>
  <si>
    <t>P25I39-1ZUA-F0824</t>
  </si>
  <si>
    <t>CAMMELLO+BIANCO</t>
  </si>
  <si>
    <t>P25I41</t>
  </si>
  <si>
    <t>P25I41-1ZYV-F0040</t>
  </si>
  <si>
    <t>P25I89</t>
  </si>
  <si>
    <t>P25I89-10G6-F0AL2</t>
  </si>
  <si>
    <t>P25I99</t>
  </si>
  <si>
    <t>P25I99-10KM-F0002</t>
  </si>
  <si>
    <t>P25I99-10KM-F0040</t>
  </si>
  <si>
    <t>P26271</t>
  </si>
  <si>
    <t>P26271-1SRI-F0002</t>
  </si>
  <si>
    <t>P262E</t>
  </si>
  <si>
    <t>P262E-1ZE1-F0806</t>
  </si>
  <si>
    <t>LANE / NATTE'STRETCH+RE-NYLON</t>
  </si>
  <si>
    <t>P26303</t>
  </si>
  <si>
    <t>P26303-1Q54-F0700</t>
  </si>
  <si>
    <t>NERO+GRIGIO</t>
  </si>
  <si>
    <t>LANE / LANA CASHMERE PIPING F.5</t>
  </si>
  <si>
    <t>COLLO ALTO SM</t>
  </si>
  <si>
    <t>P26386</t>
  </si>
  <si>
    <t>P26386-1X7T-F0002</t>
  </si>
  <si>
    <t>P26401</t>
  </si>
  <si>
    <t>P26401-1YRO-F0934</t>
  </si>
  <si>
    <t>P26404</t>
  </si>
  <si>
    <t>P26404-1YQF-F0008</t>
  </si>
  <si>
    <t>P26405</t>
  </si>
  <si>
    <t>P26405-1YRO-F0002</t>
  </si>
  <si>
    <t>P26405-1YRO-F0L86</t>
  </si>
  <si>
    <t>LATTE</t>
  </si>
  <si>
    <t>P26409</t>
  </si>
  <si>
    <t>P26409-1YRO-F0049</t>
  </si>
  <si>
    <t>P26409-1YRO-F0236</t>
  </si>
  <si>
    <t>P26409-1YRO-F065Y</t>
  </si>
  <si>
    <t>P26421</t>
  </si>
  <si>
    <t>P26421-1ZMA-F02IJ</t>
  </si>
  <si>
    <t>P26421-1ZMA-F02IK</t>
  </si>
  <si>
    <t>P26421-1ZMA-F0RXF</t>
  </si>
  <si>
    <t>VIOLA+ROSA</t>
  </si>
  <si>
    <t>P26421-1ZOC-F004P</t>
  </si>
  <si>
    <t>P26421-1ZOD-F0H1K</t>
  </si>
  <si>
    <t>P26421-1ZOD-F0J2V</t>
  </si>
  <si>
    <t>NERO+GLICINE</t>
  </si>
  <si>
    <t>P26421-1ZOE-F0N98</t>
  </si>
  <si>
    <t>P26421-1ZOG-F0I54</t>
  </si>
  <si>
    <t>P26421-1ZOG-F0TXZ</t>
  </si>
  <si>
    <t>BEGONIA+FELCE</t>
  </si>
  <si>
    <t>P26421-1ZUE-F061M</t>
  </si>
  <si>
    <t>AZZURRO+BIANCO</t>
  </si>
  <si>
    <t>P26421-1ZUE-F0927</t>
  </si>
  <si>
    <t>ROSSO+NERO</t>
  </si>
  <si>
    <t>P26421-1ZUE-F0H1K</t>
  </si>
  <si>
    <t>P26421-1ZUE-F0LT0</t>
  </si>
  <si>
    <t>NERO+MARE</t>
  </si>
  <si>
    <t>P26421-1ZX3-F0967</t>
  </si>
  <si>
    <t>P26436</t>
  </si>
  <si>
    <t>P26436-10R0-F0967</t>
  </si>
  <si>
    <t>VISCOSE/ARTIFICIALI / VISCOSA F.18</t>
  </si>
  <si>
    <t>P26441</t>
  </si>
  <si>
    <t>P26441-100I-F0002</t>
  </si>
  <si>
    <t>P26441-100I-F0192</t>
  </si>
  <si>
    <t>P26442</t>
  </si>
  <si>
    <t>P26442-100H-F0040</t>
  </si>
  <si>
    <t>P264E</t>
  </si>
  <si>
    <t>P264E-1Y3W-F0H16</t>
  </si>
  <si>
    <t>P265D</t>
  </si>
  <si>
    <t>P265D-1XF1-F0002</t>
  </si>
  <si>
    <t>LANE / GRISAGLIA GALLES</t>
  </si>
  <si>
    <t>P274E</t>
  </si>
  <si>
    <t>P274E-1UWJ-F0031</t>
  </si>
  <si>
    <t>P275E</t>
  </si>
  <si>
    <t>P275E-1Y3V-F0N07</t>
  </si>
  <si>
    <t>FUMO+NERO</t>
  </si>
  <si>
    <t>LANE / CHECK+RE-NYLON</t>
  </si>
  <si>
    <t>P279E</t>
  </si>
  <si>
    <t>P279E-829-F0002</t>
  </si>
  <si>
    <t>LANE / FLANELLA STRETCH</t>
  </si>
  <si>
    <t>P281E</t>
  </si>
  <si>
    <t>P281E-1ZFH-F0002</t>
  </si>
  <si>
    <t>LANE / WOOL SUPERFINE+RE-NYLON</t>
  </si>
  <si>
    <t>P284FR</t>
  </si>
  <si>
    <t>P284FR-1Z5F-F0002</t>
  </si>
  <si>
    <t>SETE / CHIFFON PAILLETTES</t>
  </si>
  <si>
    <t>P285DE</t>
  </si>
  <si>
    <t>P285DE-J8A-F0002</t>
  </si>
  <si>
    <t>P286E</t>
  </si>
  <si>
    <t>P286E-1ZE1-F0806</t>
  </si>
  <si>
    <t>P288D</t>
  </si>
  <si>
    <t>P288D-J8A-F0308</t>
  </si>
  <si>
    <t>P288D-1BMS-F0002</t>
  </si>
  <si>
    <t>P288D-1XMY-F0002</t>
  </si>
  <si>
    <t>P288D-1XMY-F0480</t>
  </si>
  <si>
    <t>P288D-J8A-F0002</t>
  </si>
  <si>
    <t>P288D-1UWJ-F0031</t>
  </si>
  <si>
    <t>P289EG</t>
  </si>
  <si>
    <t>P289EG-1ZJ6-F0008</t>
  </si>
  <si>
    <t>P289EG-1ZMM-F0002</t>
  </si>
  <si>
    <t>P290EG</t>
  </si>
  <si>
    <t>P290EG-1ZJ7-F0124</t>
  </si>
  <si>
    <t>P290ER</t>
  </si>
  <si>
    <t>P290ER-10AI-F0002</t>
  </si>
  <si>
    <t>P290EU</t>
  </si>
  <si>
    <t>P290EU-10GK-F0002</t>
  </si>
  <si>
    <t>LANE / BATAVIA</t>
  </si>
  <si>
    <t>P290EU-10GK-F0008</t>
  </si>
  <si>
    <t>P290EU-1RYO-F0480</t>
  </si>
  <si>
    <t>P292E</t>
  </si>
  <si>
    <t>P292E-1ZR3-F0010</t>
  </si>
  <si>
    <t>P293BC</t>
  </si>
  <si>
    <t>P293BC-1BMS-F0124</t>
  </si>
  <si>
    <t>SCOLLO V SM</t>
  </si>
  <si>
    <t>P29837</t>
  </si>
  <si>
    <t>P29837-1VXT-F0Z12</t>
  </si>
  <si>
    <t>NATURALE+BALTICO</t>
  </si>
  <si>
    <t>COTONI / COTONE TRECCE HM</t>
  </si>
  <si>
    <t>CANOTTA LACCIO</t>
  </si>
  <si>
    <t>P29866</t>
  </si>
  <si>
    <t>P29866-1WZS-F00OI</t>
  </si>
  <si>
    <t>ARANCIO+BOSCO</t>
  </si>
  <si>
    <t>LANE / LAMBS.JACQ.ARROW F.7</t>
  </si>
  <si>
    <t>P298C</t>
  </si>
  <si>
    <t>P298C-1VS4-F0002</t>
  </si>
  <si>
    <t>COTONI / RASATELLO STRETCH</t>
  </si>
  <si>
    <t>P298ET</t>
  </si>
  <si>
    <t>P298ET-1ZP1-F004P</t>
  </si>
  <si>
    <t>CANOTTA</t>
  </si>
  <si>
    <t>P29923</t>
  </si>
  <si>
    <t>P29923-1X12-F0031</t>
  </si>
  <si>
    <t>SETE / SETA LIGHT PIPING F.18</t>
  </si>
  <si>
    <t>BARCA SM</t>
  </si>
  <si>
    <t>P29943</t>
  </si>
  <si>
    <t>P29943-1YI7-F0638</t>
  </si>
  <si>
    <t>LANE / MOHAIR F.7 NARCISO</t>
  </si>
  <si>
    <t>P29960</t>
  </si>
  <si>
    <t>P29960-1H2J-F0002</t>
  </si>
  <si>
    <t>P29963</t>
  </si>
  <si>
    <t>P29963-1YYW-F0002</t>
  </si>
  <si>
    <t>LANE / MOHAIR F.3+ST.LOGO</t>
  </si>
  <si>
    <t>P29977</t>
  </si>
  <si>
    <t>P29977-1ZDL-F0934</t>
  </si>
  <si>
    <t>P29989</t>
  </si>
  <si>
    <t>P29989-10CE-F0009</t>
  </si>
  <si>
    <t>P29989-10CE-F0031</t>
  </si>
  <si>
    <t>GIROCOLLO SM</t>
  </si>
  <si>
    <t>P29991</t>
  </si>
  <si>
    <t>P29991-10CS-F0002</t>
  </si>
  <si>
    <t>P29998</t>
  </si>
  <si>
    <t>P29998-10PT-F0049</t>
  </si>
  <si>
    <t>P299ET</t>
  </si>
  <si>
    <t>P299ET-1ZP4-F088H</t>
  </si>
  <si>
    <t>NERO+MENTA</t>
  </si>
  <si>
    <t>P299F</t>
  </si>
  <si>
    <t>P299F-1KM9-F0031</t>
  </si>
  <si>
    <t>LANE / SUMMER KID MOHAIR MEL.</t>
  </si>
  <si>
    <t>P309X</t>
  </si>
  <si>
    <t>P309X-1ZZJ-F0424</t>
  </si>
  <si>
    <t>SETE / SETA TEMPLI</t>
  </si>
  <si>
    <t>P320L</t>
  </si>
  <si>
    <t>P320L-1ZS8-F0MYE</t>
  </si>
  <si>
    <t>ASSENZIO</t>
  </si>
  <si>
    <t>COTONI / POPELINE RIGA</t>
  </si>
  <si>
    <t>P37D8</t>
  </si>
  <si>
    <t>P37D8-1SLW-F0XME</t>
  </si>
  <si>
    <t>ALBICOCCA+PISTACCHIO</t>
  </si>
  <si>
    <t>SINTETICI / JERSEY DOPPIO+TULLE</t>
  </si>
  <si>
    <t>P386H</t>
  </si>
  <si>
    <t>P386H-1BGM-F0040</t>
  </si>
  <si>
    <t>VISCOSE/ARTIFICIALI / VISCOSA CHECK MADRAS GRAFICO</t>
  </si>
  <si>
    <t>P3B74E</t>
  </si>
  <si>
    <t>P3B74E-1XF1-F0002</t>
  </si>
  <si>
    <t>P3B74E-1XF9-F0008</t>
  </si>
  <si>
    <t>LANE / PANNO CHECK</t>
  </si>
  <si>
    <t>P3B79R</t>
  </si>
  <si>
    <t>P3B79R-1XGJ-F051X</t>
  </si>
  <si>
    <t>SINTETICI / DRAP TEC+RIC.FRANGIA CHANDELIE</t>
  </si>
  <si>
    <t>P3C86</t>
  </si>
  <si>
    <t>P3C86-1YHD-F0424</t>
  </si>
  <si>
    <t>P3C98</t>
  </si>
  <si>
    <t>P3C98-F49-F0002</t>
  </si>
  <si>
    <t>SETE / RADZMIRE</t>
  </si>
  <si>
    <t>P3D14</t>
  </si>
  <si>
    <t>P3D14-1YH2-F057Z</t>
  </si>
  <si>
    <t>VISCOSE/ARTIFICIALI / SABLE'POIS</t>
  </si>
  <si>
    <t>P3D14-S2Y-F0304</t>
  </si>
  <si>
    <t>VISCOSE/ARTIFICIALI / SABLE'</t>
  </si>
  <si>
    <t>P3D14G</t>
  </si>
  <si>
    <t>P3D14G-1YVE-F0967</t>
  </si>
  <si>
    <t>VISCOSE/ARTIFICIALI / SABLE'TRIANGOLO</t>
  </si>
  <si>
    <t>P3D21</t>
  </si>
  <si>
    <t>P3D21-1YID-F0638</t>
  </si>
  <si>
    <t>VISCOSE/ARTIFICIALI / SABLE'NARCISO</t>
  </si>
  <si>
    <t>P3D45G</t>
  </si>
  <si>
    <t>P3D45G-1H51-F0002</t>
  </si>
  <si>
    <t>P3D46G</t>
  </si>
  <si>
    <t>P3D46G-1YLH-F0154</t>
  </si>
  <si>
    <t>SETE / CREPE DE CHINE PRIMULA</t>
  </si>
  <si>
    <t>P3D54</t>
  </si>
  <si>
    <t>P3D54-S2Y-F0002</t>
  </si>
  <si>
    <t>P3D61</t>
  </si>
  <si>
    <t>P3D61-1YK7-F0424</t>
  </si>
  <si>
    <t>SINTETICI / CREPE DE CHINE GINKO</t>
  </si>
  <si>
    <t>P3D89R</t>
  </si>
  <si>
    <t>P3D89R-1YRH-F0N13</t>
  </si>
  <si>
    <t>TALCO+NERO</t>
  </si>
  <si>
    <t>SETE / DUCHESSE FLOWERS</t>
  </si>
  <si>
    <t>P3D98H</t>
  </si>
  <si>
    <t>P3D98H-1RW9-F0002</t>
  </si>
  <si>
    <t>SINTETICI / CADY</t>
  </si>
  <si>
    <t>P3E31</t>
  </si>
  <si>
    <t>P3E31-1YZ8-F0NFQ</t>
  </si>
  <si>
    <t>ARANCIO+ARANCIO</t>
  </si>
  <si>
    <t>SINTETICI / RE-NYLON+SUPERFINE WOOLSTRETCH</t>
  </si>
  <si>
    <t>P3E33</t>
  </si>
  <si>
    <t>P3E33-1YZ9-F02DF</t>
  </si>
  <si>
    <t>MAIS+SOLEIL</t>
  </si>
  <si>
    <t>SINTETICI / CREPE DE CHINE+SUPERFINE WOOL</t>
  </si>
  <si>
    <t>P3E35</t>
  </si>
  <si>
    <t>P3E35-1YZ9-F0NFQ</t>
  </si>
  <si>
    <t>P3E50H</t>
  </si>
  <si>
    <t>P3E50H-1Y1I-F0967</t>
  </si>
  <si>
    <t>SINTETICI / SABLE'TRIANGOLO</t>
  </si>
  <si>
    <t>P3E66R</t>
  </si>
  <si>
    <t>P3E66R-1ZB1-F0002</t>
  </si>
  <si>
    <t>SETE / CIGALINE RICAMO</t>
  </si>
  <si>
    <t>P3E89H</t>
  </si>
  <si>
    <t>P3E89H-1Y37-F0002</t>
  </si>
  <si>
    <t>VISCOSE/ARTIFICIALI / SABLE'+RE-NYLON</t>
  </si>
  <si>
    <t>P3F13H</t>
  </si>
  <si>
    <t>P3F13H-1UCX-F0009</t>
  </si>
  <si>
    <t>P3F24R</t>
  </si>
  <si>
    <t>P3F24R-1ZBO-F0009</t>
  </si>
  <si>
    <t>P3F25</t>
  </si>
  <si>
    <t>P3F25-1UCX-F0009</t>
  </si>
  <si>
    <t>P3F40R</t>
  </si>
  <si>
    <t>P3F40R-1WPH-F0V3M</t>
  </si>
  <si>
    <t>LIGHT ROSE</t>
  </si>
  <si>
    <t>P3F40R-1ZZ8-F0012</t>
  </si>
  <si>
    <t>CIELO</t>
  </si>
  <si>
    <t>P3F86</t>
  </si>
  <si>
    <t>P3F86-1ZPS-F0700</t>
  </si>
  <si>
    <t>P3F93</t>
  </si>
  <si>
    <t>P3F93-1ZP0-F0EGW</t>
  </si>
  <si>
    <t>NERO+BOTTIGLIA</t>
  </si>
  <si>
    <t>P3G12</t>
  </si>
  <si>
    <t>P3G12-1ZXD-F0806</t>
  </si>
  <si>
    <t>VISCOSE/ARTIFICIALI / SABLE'+MOHAIR</t>
  </si>
  <si>
    <t>P3G12-1ZXD-F0X9B</t>
  </si>
  <si>
    <t>CONFETTO+NERO</t>
  </si>
  <si>
    <t>P3G18</t>
  </si>
  <si>
    <t>P3G18-1ZXA-F0967</t>
  </si>
  <si>
    <t>VISCOSE/ARTIFICIALI / SABLE'+JERSEY</t>
  </si>
  <si>
    <t>P3G24R</t>
  </si>
  <si>
    <t>P3G24R-1Z4W-F0118</t>
  </si>
  <si>
    <t>SETE / CHIFFON MICROBORCHIE</t>
  </si>
  <si>
    <t>P3G32</t>
  </si>
  <si>
    <t>P3G32-11I6-F061M</t>
  </si>
  <si>
    <t>P3G36R</t>
  </si>
  <si>
    <t>P3G36R-1Z4X-F0002</t>
  </si>
  <si>
    <t>SINTETICI / VELLUTO RICAMO</t>
  </si>
  <si>
    <t>P3G38</t>
  </si>
  <si>
    <t>P3G38-1H51-F0373</t>
  </si>
  <si>
    <t>P3G39R</t>
  </si>
  <si>
    <t>P3G39R-1Z4W-F0002</t>
  </si>
  <si>
    <t>P3G46</t>
  </si>
  <si>
    <t>P3G46-10FV-F0A72</t>
  </si>
  <si>
    <t>P3G47</t>
  </si>
  <si>
    <t>P3G47-1013-F026R</t>
  </si>
  <si>
    <t>SMERALDO+BIANCO</t>
  </si>
  <si>
    <t>SETE / CREPE DE CHINE FIORE</t>
  </si>
  <si>
    <t>P3G55</t>
  </si>
  <si>
    <t>P3G55-10R1-F0236</t>
  </si>
  <si>
    <t>SETE / CREPE DE CHINE RIGA</t>
  </si>
  <si>
    <t>P3G56C</t>
  </si>
  <si>
    <t>P3G56C-1013-F026R</t>
  </si>
  <si>
    <t>P3G56C-1013-F0967</t>
  </si>
  <si>
    <t>P3G57</t>
  </si>
  <si>
    <t>P3G57-10MU-F0D2Z</t>
  </si>
  <si>
    <t>NUBE+NERO</t>
  </si>
  <si>
    <t>SETE / CREPE DE CHINE PIZZO</t>
  </si>
  <si>
    <t>P3G58</t>
  </si>
  <si>
    <t>P3G58-10R2-F0002</t>
  </si>
  <si>
    <t>P3G59</t>
  </si>
  <si>
    <t>P3G59-10JO-F0EIL</t>
  </si>
  <si>
    <t>VISCOSE/ARTIFICIALI / SABLE'COLOR</t>
  </si>
  <si>
    <t>P3G59C</t>
  </si>
  <si>
    <t>P3G59C-1014-F0002</t>
  </si>
  <si>
    <t>SETE / CREPE DE CHINE COLOR</t>
  </si>
  <si>
    <t>P3G59C-1014-F0011</t>
  </si>
  <si>
    <t>P3G61</t>
  </si>
  <si>
    <t>P3G61-1RW9-F0002</t>
  </si>
  <si>
    <t>P3G71</t>
  </si>
  <si>
    <t>P3G71-10O2-F0076</t>
  </si>
  <si>
    <t>P3G72</t>
  </si>
  <si>
    <t>P3G72-10O2-F0076</t>
  </si>
  <si>
    <t>P3G72G</t>
  </si>
  <si>
    <t>P3G72G-1013-F0967</t>
  </si>
  <si>
    <t>P3G76K</t>
  </si>
  <si>
    <t>P3G76K-1P7N-F065Y</t>
  </si>
  <si>
    <t>SETE / CREPE SATIN</t>
  </si>
  <si>
    <t>P3G97C</t>
  </si>
  <si>
    <t>P3G97C-393-F0061</t>
  </si>
  <si>
    <t>CREMA</t>
  </si>
  <si>
    <t>P3H03</t>
  </si>
  <si>
    <t>P3H03-102U-F0KPK</t>
  </si>
  <si>
    <t>PESCO+ARANCIO</t>
  </si>
  <si>
    <t>P3H05</t>
  </si>
  <si>
    <t>P3H05-S2Y-F0002</t>
  </si>
  <si>
    <t>SINTETICI / SABLE'</t>
  </si>
  <si>
    <t>P3H07L</t>
  </si>
  <si>
    <t>P3H07L-101M-F0627</t>
  </si>
  <si>
    <t>LINI/NATURALI / TELA FIAMMATA SYMBOLS</t>
  </si>
  <si>
    <t>P3H07L-101M-F0D91</t>
  </si>
  <si>
    <t>P3H08H</t>
  </si>
  <si>
    <t>P3H08H-102W-F0002</t>
  </si>
  <si>
    <t>P3H09H</t>
  </si>
  <si>
    <t>P3H09H-102X-F0011</t>
  </si>
  <si>
    <t>SINTETICI / JACQUARD FERN</t>
  </si>
  <si>
    <t>P3H09H-102X-F065Y</t>
  </si>
  <si>
    <t>P3H10</t>
  </si>
  <si>
    <t>P3H10-N5U-F0002</t>
  </si>
  <si>
    <t>VISCOSE/ARTIFICIALI / CADY</t>
  </si>
  <si>
    <t>P3H14</t>
  </si>
  <si>
    <t>P3H14-104T-F0002</t>
  </si>
  <si>
    <t>P3H16</t>
  </si>
  <si>
    <t>P3H16-1P7N-F0002</t>
  </si>
  <si>
    <t>P3H17</t>
  </si>
  <si>
    <t>P3H17-1P7N-F0002</t>
  </si>
  <si>
    <t>P3H20K</t>
  </si>
  <si>
    <t>P3H20K-393-F0049</t>
  </si>
  <si>
    <t>P3H66</t>
  </si>
  <si>
    <t>P3H66-BH7-F0011</t>
  </si>
  <si>
    <t>P3H67</t>
  </si>
  <si>
    <t>P3H67-BH7-F0089</t>
  </si>
  <si>
    <t>P3H81C</t>
  </si>
  <si>
    <t>P3H81C-11NR-F061M</t>
  </si>
  <si>
    <t>SETE / MAROCAINE GERBERA</t>
  </si>
  <si>
    <t>P3H82C</t>
  </si>
  <si>
    <t>P3H82C-11NR-F0967</t>
  </si>
  <si>
    <t>P3I08</t>
  </si>
  <si>
    <t>P3I08-11I6-F061M</t>
  </si>
  <si>
    <t>SHIRTS</t>
  </si>
  <si>
    <t>CAMICIA</t>
  </si>
  <si>
    <t>P456E</t>
  </si>
  <si>
    <t>P456E-1LRT-F0013</t>
  </si>
  <si>
    <t>P462E</t>
  </si>
  <si>
    <t>P462E-1XH3-F094P</t>
  </si>
  <si>
    <t>PINK+NERO</t>
  </si>
  <si>
    <t>P467EM</t>
  </si>
  <si>
    <t>P467EM-1X1J-F0011</t>
  </si>
  <si>
    <t>COTONI / POP.COMPACT EGYPT GEOMETRICO</t>
  </si>
  <si>
    <t>P477FY</t>
  </si>
  <si>
    <t>P477FY-M14-F0480</t>
  </si>
  <si>
    <t>LANE / PANNO STRETCH</t>
  </si>
  <si>
    <t>P494E</t>
  </si>
  <si>
    <t>P494E-1YHM-F0154</t>
  </si>
  <si>
    <t>P499E</t>
  </si>
  <si>
    <t>P499E-1H51-F0304</t>
  </si>
  <si>
    <t>P509MR</t>
  </si>
  <si>
    <t>P509MR-1Z5F-F0002</t>
  </si>
  <si>
    <t>SINTETICI / CHIFFON PAILLETTES</t>
  </si>
  <si>
    <t>P511ER</t>
  </si>
  <si>
    <t>P511ER-1K5F-F0D9M</t>
  </si>
  <si>
    <t>LANE / CASHGORA BICOL. RIC. DECO'</t>
  </si>
  <si>
    <t>P514M</t>
  </si>
  <si>
    <t>P514M-1Z9M-F0002</t>
  </si>
  <si>
    <t>P518MR</t>
  </si>
  <si>
    <t>P518MR-10AI-F0002</t>
  </si>
  <si>
    <t>P524MG</t>
  </si>
  <si>
    <t>P524MG-1IEA-F0002</t>
  </si>
  <si>
    <t>P535M</t>
  </si>
  <si>
    <t>P535M-10VD-F0008</t>
  </si>
  <si>
    <t>P560IH</t>
  </si>
  <si>
    <t>P560IH-1YB8-F0806</t>
  </si>
  <si>
    <t>P565M</t>
  </si>
  <si>
    <t>P565M-10GK-F0002</t>
  </si>
  <si>
    <t>P566M</t>
  </si>
  <si>
    <t>P566M-1RYO-F0480</t>
  </si>
  <si>
    <t>P569M</t>
  </si>
  <si>
    <t>P569M-1015-F0304</t>
  </si>
  <si>
    <t>LINI/NATURALI / TELA FIAMMATA OLD</t>
  </si>
  <si>
    <t>P569M-1015-F0D91</t>
  </si>
  <si>
    <t>P574L</t>
  </si>
  <si>
    <t>P574L-HQ4-F0480</t>
  </si>
  <si>
    <t>P585I</t>
  </si>
  <si>
    <t>P585I-1YHD-F0036</t>
  </si>
  <si>
    <t>PEACOATS</t>
  </si>
  <si>
    <t>CABAN</t>
  </si>
  <si>
    <t>P604LR</t>
  </si>
  <si>
    <t>P604LR-1TO1-F0002</t>
  </si>
  <si>
    <t>LANE / CASHGORA RICAMO SMALL STONES</t>
  </si>
  <si>
    <t>P656MH</t>
  </si>
  <si>
    <t>P656MH-1CRU-F0480</t>
  </si>
  <si>
    <t>BLOUSON</t>
  </si>
  <si>
    <t>P667O</t>
  </si>
  <si>
    <t>P667O-1Y34-F0806</t>
  </si>
  <si>
    <t>P682OC</t>
  </si>
  <si>
    <t>P682OC-1XON-F0637</t>
  </si>
  <si>
    <t>ASTRALE</t>
  </si>
  <si>
    <t>P682OC-1XON-F0E18</t>
  </si>
  <si>
    <t>P693MG</t>
  </si>
  <si>
    <t>P693MG-BRO-F0040</t>
  </si>
  <si>
    <t>LANE / CHEVRON GARZATO</t>
  </si>
  <si>
    <t>P694O</t>
  </si>
  <si>
    <t>P694O-10LH-F0008</t>
  </si>
  <si>
    <t>LANA CASHMERE / CASHMERE+RE-NYLON</t>
  </si>
  <si>
    <t>SCIALLE</t>
  </si>
  <si>
    <t>P7142R</t>
  </si>
  <si>
    <t>P7142R-0RH-F077U</t>
  </si>
  <si>
    <t>SETE / MOUSSELINE COL+FAILLE COL RIC.</t>
  </si>
  <si>
    <t>SCIARP RIF.5447/Y100</t>
  </si>
  <si>
    <t>P7248R</t>
  </si>
  <si>
    <t>P7248R-OJF-F0008</t>
  </si>
  <si>
    <t>CASHMERE / CASHMERE RICAMO</t>
  </si>
  <si>
    <t>P7250R</t>
  </si>
  <si>
    <t>P7250R-OJG-F0002</t>
  </si>
  <si>
    <t>CASHMERE / CASHMERE RIC.PAILLETTES</t>
  </si>
  <si>
    <t>SCIARPA 1</t>
  </si>
  <si>
    <t>P7402R</t>
  </si>
  <si>
    <t>P7402R-3RX-F0002</t>
  </si>
  <si>
    <t>VISCOSE/ARTIFICIALI / VELLUTO SERA RICAMO</t>
  </si>
  <si>
    <t>SPALLINE</t>
  </si>
  <si>
    <t>P7592</t>
  </si>
  <si>
    <t>P7592-1MC1-F014F</t>
  </si>
  <si>
    <t>BEGONIA+NERO</t>
  </si>
  <si>
    <t>VISCOSE/ARTIFICIALI / VELLUTO SERA+PANNO</t>
  </si>
  <si>
    <t>P7592-1MC4-F0806</t>
  </si>
  <si>
    <t>VISCOSE/ARTIFICIALI / VELLUTO SERA+FAILLE SETA</t>
  </si>
  <si>
    <t>SCIARPA 140X10</t>
  </si>
  <si>
    <t>P763A</t>
  </si>
  <si>
    <t>P763A-1R6A-F0002</t>
  </si>
  <si>
    <t>CASHMERE / CASHMERE TRANSFER</t>
  </si>
  <si>
    <t>P763A-1R6A-F0011</t>
  </si>
  <si>
    <t>P903I</t>
  </si>
  <si>
    <t>P903I-1H51-F0002</t>
  </si>
  <si>
    <t>P904I</t>
  </si>
  <si>
    <t>P904I-1H51-F0024</t>
  </si>
  <si>
    <t>P905I</t>
  </si>
  <si>
    <t>P905I-1YJW-F0806</t>
  </si>
  <si>
    <t>SETE / CREPE DE CHINE+PIZZO GARDENIA</t>
  </si>
  <si>
    <t>P916I</t>
  </si>
  <si>
    <t>P916I-1YET-F0Q6U</t>
  </si>
  <si>
    <t>PERLA+PERLA</t>
  </si>
  <si>
    <t>VISCOSE/ARTIFICIALI / SATIN+PIZZO MARGHERITA</t>
  </si>
  <si>
    <t>P926IR</t>
  </si>
  <si>
    <t>P926IR-1ZBP-F0009</t>
  </si>
  <si>
    <t>P929I</t>
  </si>
  <si>
    <t>P929I-1ZBS-F0964</t>
  </si>
  <si>
    <t>P933IR</t>
  </si>
  <si>
    <t>P933IR-1WPH-F0V3M</t>
  </si>
  <si>
    <t>P933IR-1ZZ8-F0075</t>
  </si>
  <si>
    <t>P937I</t>
  </si>
  <si>
    <t>P937I-1ZXM-F077U</t>
  </si>
  <si>
    <t>SETE / TWILL MICROTTAGONO</t>
  </si>
  <si>
    <t>P940I</t>
  </si>
  <si>
    <t>P940I-1Z4J-F0967</t>
  </si>
  <si>
    <t>P941H</t>
  </si>
  <si>
    <t>P941H-1LZC-F0002</t>
  </si>
  <si>
    <t>P946IR</t>
  </si>
  <si>
    <t>P946IR-1Z4U-F0002</t>
  </si>
  <si>
    <t>SINTETICI / TULLE STRASS</t>
  </si>
  <si>
    <t>P948IR</t>
  </si>
  <si>
    <t>P948IR-1Z4T-F0002</t>
  </si>
  <si>
    <t>P957IR</t>
  </si>
  <si>
    <t>P957IR-10GZ-F0964</t>
  </si>
  <si>
    <t>P964G</t>
  </si>
  <si>
    <t>P964G-1H51-F0002</t>
  </si>
  <si>
    <t>P975I</t>
  </si>
  <si>
    <t>P975I-101L-F0304</t>
  </si>
  <si>
    <t>P975I-101M-F0D91</t>
  </si>
  <si>
    <t>P977IG</t>
  </si>
  <si>
    <t>P977IG-102W-F0011</t>
  </si>
  <si>
    <t>P978IG</t>
  </si>
  <si>
    <t>P978IG-102X-F077G</t>
  </si>
  <si>
    <t>P979I</t>
  </si>
  <si>
    <t>P979I-BH7-F0002</t>
  </si>
  <si>
    <t>LANA SETA / SETA LANA</t>
  </si>
  <si>
    <t>P980I</t>
  </si>
  <si>
    <t>P980I-BH7-F0002</t>
  </si>
  <si>
    <t>P980I-BH7-F0011</t>
  </si>
  <si>
    <t>P980I-BH7-F0089</t>
  </si>
  <si>
    <t>P980I-BH7-F065Y</t>
  </si>
  <si>
    <t>P981I</t>
  </si>
  <si>
    <t>P981I-BH7-F0002</t>
  </si>
  <si>
    <t>P981I-BH7-F0049</t>
  </si>
  <si>
    <t>P981I-102W-F0002</t>
  </si>
  <si>
    <t>P981I-102W-F065Y</t>
  </si>
  <si>
    <t>P984I</t>
  </si>
  <si>
    <t>P984I-10VM-F0002</t>
  </si>
  <si>
    <t>P984I-10VM-F0009</t>
  </si>
  <si>
    <t>P985I</t>
  </si>
  <si>
    <t>P985I-10VM-F0002</t>
  </si>
  <si>
    <t>P987IL</t>
  </si>
  <si>
    <t>P987IL-104T-F0065</t>
  </si>
  <si>
    <t>P996HR</t>
  </si>
  <si>
    <t>P996HR-1X0H-F01Q9</t>
  </si>
  <si>
    <t>FERRO+NERO+NERO</t>
  </si>
  <si>
    <t>COTONI / POP.COMP.E.PIPING RIC.MULTIFR.</t>
  </si>
  <si>
    <t>PANTALONE PIGIAMA</t>
  </si>
  <si>
    <t>PA6060</t>
  </si>
  <si>
    <t>PA6060-1WW2-F0216</t>
  </si>
  <si>
    <t>SETE / TWILL SETA CHEVRON PIPING</t>
  </si>
  <si>
    <t>FAUX FUR</t>
  </si>
  <si>
    <t>PZS004</t>
  </si>
  <si>
    <t>PZS004-1ZD0-F0M10</t>
  </si>
  <si>
    <t>ASTRO</t>
  </si>
  <si>
    <t>SINTETICI / ASPEN</t>
  </si>
  <si>
    <t>BASCHINA</t>
  </si>
  <si>
    <t>SAD28</t>
  </si>
  <si>
    <t>SAD28-1WQ8-F0002</t>
  </si>
  <si>
    <t>SC592</t>
  </si>
  <si>
    <t>SC592-10EO-F0192</t>
  </si>
  <si>
    <t>COTONI / TELA BAIADERA</t>
  </si>
  <si>
    <t>SC592-10HK-F0009</t>
  </si>
  <si>
    <t>COTONI / POPELINE SIMBOLS</t>
  </si>
  <si>
    <t>SD080</t>
  </si>
  <si>
    <t>SD080-1BJ2-F0224</t>
  </si>
  <si>
    <t>LAVANDA</t>
  </si>
  <si>
    <t>COTONI / POPELINE WASHED</t>
  </si>
  <si>
    <t>Made in Ungheria</t>
  </si>
  <si>
    <t>SD081</t>
  </si>
  <si>
    <t>SD081-1VTN-F0124</t>
  </si>
  <si>
    <t>COTONI / SEERSUCKER</t>
  </si>
  <si>
    <t>SGN847</t>
  </si>
  <si>
    <t>SGN847-U43-F0009</t>
  </si>
  <si>
    <t>IMPERMEABILI</t>
  </si>
  <si>
    <t>SGX579</t>
  </si>
  <si>
    <t>SGX579-1XV1-F0011</t>
  </si>
  <si>
    <t>SJN203</t>
  </si>
  <si>
    <t>SJN203-1KG6-F0I47</t>
  </si>
  <si>
    <t>BALTICO+NERO</t>
  </si>
  <si>
    <t>COTONI / COTONE STRETCH CONTRAST</t>
  </si>
  <si>
    <t>SJN287</t>
  </si>
  <si>
    <t>SJN287-10QM-F0009</t>
  </si>
  <si>
    <t>SJP311</t>
  </si>
  <si>
    <t>SJP311-1X0Z-F0009</t>
  </si>
  <si>
    <t>SINTETICI / RETE</t>
  </si>
  <si>
    <t>SJP319</t>
  </si>
  <si>
    <t>SJP319-10QN-F0009</t>
  </si>
  <si>
    <t>SMB333</t>
  </si>
  <si>
    <t>SMB333-1IDX-F0287</t>
  </si>
  <si>
    <t>AMBRA</t>
  </si>
  <si>
    <t>LANE / MOHAIR WAVE F.14</t>
  </si>
  <si>
    <t>LUPETTO CON ZIP</t>
  </si>
  <si>
    <t>SML187</t>
  </si>
  <si>
    <t>SML187-1UTX-F0002</t>
  </si>
  <si>
    <t>SINTETICI / NYLON TEC LIGHT F.18</t>
  </si>
  <si>
    <t>LUPETTO</t>
  </si>
  <si>
    <t>SMM928</t>
  </si>
  <si>
    <t>SMM928-1YCE-F0009</t>
  </si>
  <si>
    <t>SMP12</t>
  </si>
  <si>
    <t>SMP12-1UTX-F0002</t>
  </si>
  <si>
    <t>SMP14</t>
  </si>
  <si>
    <t>SMP14-1VMR-F0013</t>
  </si>
  <si>
    <t>SINTETICI / TECNO KNIT</t>
  </si>
  <si>
    <t>SMP14-1VMR-F0F89</t>
  </si>
  <si>
    <t>GIALLO FLUO</t>
  </si>
  <si>
    <t>PINOCCHIETTO</t>
  </si>
  <si>
    <t>SMP27</t>
  </si>
  <si>
    <t>SMP27-1YJB-F0009</t>
  </si>
  <si>
    <t>SMP30</t>
  </si>
  <si>
    <t>SMP30-1YCE-F0009</t>
  </si>
  <si>
    <t>TOTAL</t>
  </si>
  <si>
    <t>All prices in EUR.</t>
  </si>
  <si>
    <t>AVAILABLE PCS</t>
  </si>
  <si>
    <t>STYLE / COLOR OPTIONS</t>
  </si>
  <si>
    <t>CATEGORIES</t>
  </si>
  <si>
    <t>TOTAL OFFER VALUE (IAM, EUR)</t>
  </si>
  <si>
    <t>CATEGORY ANALYSIS</t>
  </si>
  <si>
    <t>Pcs</t>
  </si>
  <si>
    <t>Qty share</t>
  </si>
  <si>
    <t>Total</t>
  </si>
  <si>
    <t>GENDER SPLIT</t>
  </si>
  <si>
    <t>Share</t>
  </si>
  <si>
    <t>SELECTED HIGHLIGHTS</t>
  </si>
  <si>
    <t>SKU 1HC137-2FOJ-F0013</t>
  </si>
  <si>
    <t>SKU 3E6447-OYQ-F0009</t>
  </si>
  <si>
    <t>YOUR SELECTION</t>
  </si>
  <si>
    <t>SELECTED PCS</t>
  </si>
  <si>
    <t>SELECTED VALUE (EUR)</t>
  </si>
  <si>
    <t>How to order: enter the quantities you want only in the gold Ordered Qty column on the PRADA tab and leave every other cell unchanged — whole pieces only, up to the available quantity; blank or zero is fine.</t>
  </si>
  <si>
    <t>Photos are for reference only; in case of any difference, the manufacturer codes (style code / SKU) take precedence.</t>
  </si>
  <si>
    <t>Offer dated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</si>
</sst>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€&quot;"/>
    <numFmt numFmtId="165" formatCode="0.0%"/>
  </numFmts>
  <fonts count="19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</font>
    <font>
      <sz val="8.5"/>
      <color theme="1"/>
      <name val="Arial"/>
      <family val="2"/>
    </font>
    <font>
      <i/>
      <sz val="9"/>
      <color rgb="FF7F7F7F"/>
      <name val="Arial"/>
      <family val="2"/>
    </font>
    <font>
      <b/>
      <sz val="8.5"/>
      <color rgb="FFBF9000"/>
      <name val="Arial"/>
      <family val="2"/>
    </font>
    <font>
      <b/>
      <sz val="18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.5"/>
      <color rgb="FF7F7F7F"/>
      <name val="Arial"/>
      <family val="2"/>
    </font>
    <font>
      <b/>
      <sz val="12"/>
      <color theme="1"/>
      <name val="Arial"/>
      <family val="2"/>
    </font>
    <font>
      <i/>
      <sz val="8.5"/>
      <color rgb="FF7F7F7F"/>
      <name val="Arial"/>
      <family val="2"/>
    </font>
    <font>
      <b/>
      <sz val="10"/>
      <color theme="1"/>
      <name val="Arial"/>
      <family val="2"/>
    </font>
    <font>
      <b/>
      <sz val="10"/>
      <color rgb="FFED7D31"/>
      <name val="Arial"/>
      <family val="2"/>
    </font>
    <font>
      <b/>
      <sz val="10"/>
      <color rgb="FFBF9000"/>
      <name val="Arial"/>
      <family val="2"/>
    </font>
    <font>
      <b/>
      <sz val="9.5"/>
      <color rgb="FFFFFFFF"/>
      <name val="Arial"/>
      <family val="2"/>
    </font>
    <font>
      <b/>
      <sz val="9.5"/>
      <color rgb="FFED7D31"/>
      <name val="Arial"/>
      <family val="2"/>
    </font>
    <font>
      <b/>
      <sz val="9.5"/>
      <color theme="1"/>
      <name val="Arial"/>
      <family val="2"/>
    </font>
    <font>
      <b/>
      <sz val="10"/>
      <color rgb="FFFFE6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3CD"/>
        <bgColor indexed="64"/>
      </patternFill>
    </fill>
  </fills>
  <borders count="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7F7F7F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9000"/>
      </left>
      <right style="medium">
        <color rgb="FFBF9000"/>
      </right>
      <top style="medium">
        <color rgb="FFBF9000"/>
      </top>
      <bottom style="medium">
        <color rgb="FFBF9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3" fontId="12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/>
    </xf>
    <xf numFmtId="164" fontId="16" fillId="6" borderId="6" xfId="0" applyNumberFormat="1" applyFont="1" applyFill="1" applyBorder="1" applyAlignment="1">
      <alignment horizontal="center" vertical="center"/>
    </xf>
    <xf numFmtId="3" fontId="17" fillId="7" borderId="7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 wrapText="1"/>
    </xf>
    <xf numFmtId="3" fontId="1" fillId="4" borderId="6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3" fontId="18" fillId="3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6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/>
    </xf>
    <xf numFmtId="3" fontId="5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8" fillId="0" borderId="4" xfId="0" applyFont="1" applyBorder="1" applyAlignment="1">
      <alignment vertical="center"/>
    </xf>
    <xf numFmtId="3" fontId="8" fillId="0" borderId="4" xfId="0" applyNumberFormat="1" applyFont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7" fillId="4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3" fontId="7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1" fillId="3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0.jpeg"/><Relationship Id="rId299" Type="http://schemas.openxmlformats.org/officeDocument/2006/relationships/image" Target="../media/image301.jpeg"/><Relationship Id="rId671" Type="http://schemas.openxmlformats.org/officeDocument/2006/relationships/image" Target="../media/image672.jpeg"/><Relationship Id="rId727" Type="http://schemas.openxmlformats.org/officeDocument/2006/relationships/image" Target="../media/image727.jpeg"/><Relationship Id="rId21" Type="http://schemas.openxmlformats.org/officeDocument/2006/relationships/image" Target="../media/image24.jpeg"/><Relationship Id="rId63" Type="http://schemas.openxmlformats.org/officeDocument/2006/relationships/image" Target="../media/image66.jpeg"/><Relationship Id="rId159" Type="http://schemas.openxmlformats.org/officeDocument/2006/relationships/image" Target="../media/image2.jpeg"/><Relationship Id="rId324" Type="http://schemas.openxmlformats.org/officeDocument/2006/relationships/image" Target="../media/image326.jpeg"/><Relationship Id="rId366" Type="http://schemas.openxmlformats.org/officeDocument/2006/relationships/image" Target="../media/image368.jpeg"/><Relationship Id="rId531" Type="http://schemas.openxmlformats.org/officeDocument/2006/relationships/image" Target="../media/image532.jpeg"/><Relationship Id="rId573" Type="http://schemas.openxmlformats.org/officeDocument/2006/relationships/image" Target="../media/image574.jpeg"/><Relationship Id="rId629" Type="http://schemas.openxmlformats.org/officeDocument/2006/relationships/image" Target="../media/image630.jpeg"/><Relationship Id="rId170" Type="http://schemas.openxmlformats.org/officeDocument/2006/relationships/image" Target="../media/image172.jpeg"/><Relationship Id="rId226" Type="http://schemas.openxmlformats.org/officeDocument/2006/relationships/image" Target="../media/image228.jpeg"/><Relationship Id="rId433" Type="http://schemas.openxmlformats.org/officeDocument/2006/relationships/image" Target="../media/image434.jpeg"/><Relationship Id="rId268" Type="http://schemas.openxmlformats.org/officeDocument/2006/relationships/image" Target="../media/image270.jpeg"/><Relationship Id="rId475" Type="http://schemas.openxmlformats.org/officeDocument/2006/relationships/image" Target="../media/image476.jpeg"/><Relationship Id="rId640" Type="http://schemas.openxmlformats.org/officeDocument/2006/relationships/image" Target="../media/image641.jpeg"/><Relationship Id="rId682" Type="http://schemas.openxmlformats.org/officeDocument/2006/relationships/image" Target="../media/image683.jpeg"/><Relationship Id="rId32" Type="http://schemas.openxmlformats.org/officeDocument/2006/relationships/image" Target="../media/image35.jpeg"/><Relationship Id="rId74" Type="http://schemas.openxmlformats.org/officeDocument/2006/relationships/image" Target="../media/image77.jpeg"/><Relationship Id="rId128" Type="http://schemas.openxmlformats.org/officeDocument/2006/relationships/image" Target="../media/image131.jpeg"/><Relationship Id="rId335" Type="http://schemas.openxmlformats.org/officeDocument/2006/relationships/image" Target="../media/image337.jpeg"/><Relationship Id="rId377" Type="http://schemas.openxmlformats.org/officeDocument/2006/relationships/image" Target="../media/image379.jpeg"/><Relationship Id="rId500" Type="http://schemas.openxmlformats.org/officeDocument/2006/relationships/image" Target="../media/image501.jpeg"/><Relationship Id="rId542" Type="http://schemas.openxmlformats.org/officeDocument/2006/relationships/image" Target="../media/image543.jpeg"/><Relationship Id="rId584" Type="http://schemas.openxmlformats.org/officeDocument/2006/relationships/image" Target="../media/image585.jpeg"/><Relationship Id="rId5" Type="http://schemas.openxmlformats.org/officeDocument/2006/relationships/image" Target="../media/image8.jpeg"/><Relationship Id="rId181" Type="http://schemas.openxmlformats.org/officeDocument/2006/relationships/image" Target="../media/image183.jpeg"/><Relationship Id="rId237" Type="http://schemas.openxmlformats.org/officeDocument/2006/relationships/image" Target="../media/image239.jpeg"/><Relationship Id="rId402" Type="http://schemas.openxmlformats.org/officeDocument/2006/relationships/image" Target="../media/image403.jpeg"/><Relationship Id="rId279" Type="http://schemas.openxmlformats.org/officeDocument/2006/relationships/image" Target="../media/image281.jpeg"/><Relationship Id="rId444" Type="http://schemas.openxmlformats.org/officeDocument/2006/relationships/image" Target="../media/image445.jpeg"/><Relationship Id="rId486" Type="http://schemas.openxmlformats.org/officeDocument/2006/relationships/image" Target="../media/image487.jpeg"/><Relationship Id="rId651" Type="http://schemas.openxmlformats.org/officeDocument/2006/relationships/image" Target="../media/image652.jpeg"/><Relationship Id="rId693" Type="http://schemas.openxmlformats.org/officeDocument/2006/relationships/image" Target="../media/image694.jpeg"/><Relationship Id="rId707" Type="http://schemas.openxmlformats.org/officeDocument/2006/relationships/image" Target="../media/image707.jpeg"/><Relationship Id="rId43" Type="http://schemas.openxmlformats.org/officeDocument/2006/relationships/image" Target="../media/image46.jpeg"/><Relationship Id="rId139" Type="http://schemas.openxmlformats.org/officeDocument/2006/relationships/image" Target="../media/image142.jpeg"/><Relationship Id="rId290" Type="http://schemas.openxmlformats.org/officeDocument/2006/relationships/image" Target="../media/image292.jpeg"/><Relationship Id="rId304" Type="http://schemas.openxmlformats.org/officeDocument/2006/relationships/image" Target="../media/image306.jpeg"/><Relationship Id="rId346" Type="http://schemas.openxmlformats.org/officeDocument/2006/relationships/image" Target="../media/image348.jpeg"/><Relationship Id="rId388" Type="http://schemas.openxmlformats.org/officeDocument/2006/relationships/image" Target="../media/image389.jpeg"/><Relationship Id="rId511" Type="http://schemas.openxmlformats.org/officeDocument/2006/relationships/image" Target="../media/image512.jpeg"/><Relationship Id="rId553" Type="http://schemas.openxmlformats.org/officeDocument/2006/relationships/image" Target="../media/image554.jpeg"/><Relationship Id="rId609" Type="http://schemas.openxmlformats.org/officeDocument/2006/relationships/image" Target="../media/image610.jpeg"/><Relationship Id="rId85" Type="http://schemas.openxmlformats.org/officeDocument/2006/relationships/image" Target="../media/image88.jpeg"/><Relationship Id="rId150" Type="http://schemas.openxmlformats.org/officeDocument/2006/relationships/image" Target="../media/image153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413" Type="http://schemas.openxmlformats.org/officeDocument/2006/relationships/image" Target="../media/image414.jpeg"/><Relationship Id="rId595" Type="http://schemas.openxmlformats.org/officeDocument/2006/relationships/image" Target="../media/image596.jpeg"/><Relationship Id="rId248" Type="http://schemas.openxmlformats.org/officeDocument/2006/relationships/image" Target="../media/image250.jpeg"/><Relationship Id="rId455" Type="http://schemas.openxmlformats.org/officeDocument/2006/relationships/image" Target="../media/image456.jpeg"/><Relationship Id="rId497" Type="http://schemas.openxmlformats.org/officeDocument/2006/relationships/image" Target="../media/image498.jpeg"/><Relationship Id="rId620" Type="http://schemas.openxmlformats.org/officeDocument/2006/relationships/image" Target="../media/image621.jpeg"/><Relationship Id="rId662" Type="http://schemas.openxmlformats.org/officeDocument/2006/relationships/image" Target="../media/image663.jpeg"/><Relationship Id="rId718" Type="http://schemas.openxmlformats.org/officeDocument/2006/relationships/image" Target="../media/image718.jpeg"/><Relationship Id="rId12" Type="http://schemas.openxmlformats.org/officeDocument/2006/relationships/image" Target="../media/image15.jpeg"/><Relationship Id="rId108" Type="http://schemas.openxmlformats.org/officeDocument/2006/relationships/image" Target="../media/image111.jpeg"/><Relationship Id="rId315" Type="http://schemas.openxmlformats.org/officeDocument/2006/relationships/image" Target="../media/image317.jpeg"/><Relationship Id="rId357" Type="http://schemas.openxmlformats.org/officeDocument/2006/relationships/image" Target="../media/image359.jpeg"/><Relationship Id="rId522" Type="http://schemas.openxmlformats.org/officeDocument/2006/relationships/image" Target="../media/image523.jpeg"/><Relationship Id="rId54" Type="http://schemas.openxmlformats.org/officeDocument/2006/relationships/image" Target="../media/image57.jpeg"/><Relationship Id="rId96" Type="http://schemas.openxmlformats.org/officeDocument/2006/relationships/image" Target="../media/image99.jpeg"/><Relationship Id="rId161" Type="http://schemas.openxmlformats.org/officeDocument/2006/relationships/image" Target="../media/image163.jpeg"/><Relationship Id="rId217" Type="http://schemas.openxmlformats.org/officeDocument/2006/relationships/image" Target="../media/image219.jpeg"/><Relationship Id="rId399" Type="http://schemas.openxmlformats.org/officeDocument/2006/relationships/image" Target="../media/image400.jpeg"/><Relationship Id="rId564" Type="http://schemas.openxmlformats.org/officeDocument/2006/relationships/image" Target="../media/image565.jpeg"/><Relationship Id="rId259" Type="http://schemas.openxmlformats.org/officeDocument/2006/relationships/image" Target="../media/image261.jpeg"/><Relationship Id="rId424" Type="http://schemas.openxmlformats.org/officeDocument/2006/relationships/image" Target="../media/image425.jpeg"/><Relationship Id="rId466" Type="http://schemas.openxmlformats.org/officeDocument/2006/relationships/image" Target="../media/image467.jpeg"/><Relationship Id="rId631" Type="http://schemas.openxmlformats.org/officeDocument/2006/relationships/image" Target="../media/image632.jpeg"/><Relationship Id="rId673" Type="http://schemas.openxmlformats.org/officeDocument/2006/relationships/image" Target="../media/image674.jpeg"/><Relationship Id="rId23" Type="http://schemas.openxmlformats.org/officeDocument/2006/relationships/image" Target="../media/image26.jpeg"/><Relationship Id="rId119" Type="http://schemas.openxmlformats.org/officeDocument/2006/relationships/image" Target="../media/image122.jpeg"/><Relationship Id="rId270" Type="http://schemas.openxmlformats.org/officeDocument/2006/relationships/image" Target="../media/image272.jpeg"/><Relationship Id="rId326" Type="http://schemas.openxmlformats.org/officeDocument/2006/relationships/image" Target="../media/image328.jpeg"/><Relationship Id="rId533" Type="http://schemas.openxmlformats.org/officeDocument/2006/relationships/image" Target="../media/image534.jpeg"/><Relationship Id="rId65" Type="http://schemas.openxmlformats.org/officeDocument/2006/relationships/image" Target="../media/image68.jpeg"/><Relationship Id="rId130" Type="http://schemas.openxmlformats.org/officeDocument/2006/relationships/image" Target="../media/image133.jpeg"/><Relationship Id="rId368" Type="http://schemas.openxmlformats.org/officeDocument/2006/relationships/image" Target="../media/image370.jpeg"/><Relationship Id="rId575" Type="http://schemas.openxmlformats.org/officeDocument/2006/relationships/image" Target="../media/image576.jpeg"/><Relationship Id="rId172" Type="http://schemas.openxmlformats.org/officeDocument/2006/relationships/image" Target="../media/image174.jpeg"/><Relationship Id="rId228" Type="http://schemas.openxmlformats.org/officeDocument/2006/relationships/image" Target="../media/image230.jpeg"/><Relationship Id="rId435" Type="http://schemas.openxmlformats.org/officeDocument/2006/relationships/image" Target="../media/image436.jpeg"/><Relationship Id="rId477" Type="http://schemas.openxmlformats.org/officeDocument/2006/relationships/image" Target="../media/image478.jpeg"/><Relationship Id="rId600" Type="http://schemas.openxmlformats.org/officeDocument/2006/relationships/image" Target="../media/image601.jpeg"/><Relationship Id="rId642" Type="http://schemas.openxmlformats.org/officeDocument/2006/relationships/image" Target="../media/image643.jpeg"/><Relationship Id="rId684" Type="http://schemas.openxmlformats.org/officeDocument/2006/relationships/image" Target="../media/image685.jpeg"/><Relationship Id="rId281" Type="http://schemas.openxmlformats.org/officeDocument/2006/relationships/image" Target="../media/image283.jpeg"/><Relationship Id="rId337" Type="http://schemas.openxmlformats.org/officeDocument/2006/relationships/image" Target="../media/image339.jpeg"/><Relationship Id="rId502" Type="http://schemas.openxmlformats.org/officeDocument/2006/relationships/image" Target="../media/image503.jpeg"/><Relationship Id="rId34" Type="http://schemas.openxmlformats.org/officeDocument/2006/relationships/image" Target="../media/image37.jpeg"/><Relationship Id="rId76" Type="http://schemas.openxmlformats.org/officeDocument/2006/relationships/image" Target="../media/image79.jpeg"/><Relationship Id="rId141" Type="http://schemas.openxmlformats.org/officeDocument/2006/relationships/image" Target="../media/image144.jpeg"/><Relationship Id="rId379" Type="http://schemas.openxmlformats.org/officeDocument/2006/relationships/image" Target="../media/image3.jpeg"/><Relationship Id="rId544" Type="http://schemas.openxmlformats.org/officeDocument/2006/relationships/image" Target="../media/image545.jpeg"/><Relationship Id="rId586" Type="http://schemas.openxmlformats.org/officeDocument/2006/relationships/image" Target="../media/image587.jpeg"/><Relationship Id="rId7" Type="http://schemas.openxmlformats.org/officeDocument/2006/relationships/image" Target="../media/image10.jpeg"/><Relationship Id="rId183" Type="http://schemas.openxmlformats.org/officeDocument/2006/relationships/image" Target="../media/image185.jpeg"/><Relationship Id="rId239" Type="http://schemas.openxmlformats.org/officeDocument/2006/relationships/image" Target="../media/image241.jpeg"/><Relationship Id="rId390" Type="http://schemas.openxmlformats.org/officeDocument/2006/relationships/image" Target="../media/image391.jpeg"/><Relationship Id="rId404" Type="http://schemas.openxmlformats.org/officeDocument/2006/relationships/image" Target="../media/image405.jpeg"/><Relationship Id="rId446" Type="http://schemas.openxmlformats.org/officeDocument/2006/relationships/image" Target="../media/image447.jpeg"/><Relationship Id="rId611" Type="http://schemas.openxmlformats.org/officeDocument/2006/relationships/image" Target="../media/image612.jpeg"/><Relationship Id="rId653" Type="http://schemas.openxmlformats.org/officeDocument/2006/relationships/image" Target="../media/image654.jpeg"/><Relationship Id="rId250" Type="http://schemas.openxmlformats.org/officeDocument/2006/relationships/image" Target="../media/image252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488" Type="http://schemas.openxmlformats.org/officeDocument/2006/relationships/image" Target="../media/image489.jpeg"/><Relationship Id="rId695" Type="http://schemas.openxmlformats.org/officeDocument/2006/relationships/image" Target="../media/image696.jpeg"/><Relationship Id="rId709" Type="http://schemas.openxmlformats.org/officeDocument/2006/relationships/image" Target="../media/image709.jpeg"/><Relationship Id="rId45" Type="http://schemas.openxmlformats.org/officeDocument/2006/relationships/image" Target="../media/image48.jpeg"/><Relationship Id="rId87" Type="http://schemas.openxmlformats.org/officeDocument/2006/relationships/image" Target="../media/image90.jpeg"/><Relationship Id="rId110" Type="http://schemas.openxmlformats.org/officeDocument/2006/relationships/image" Target="../media/image113.jpeg"/><Relationship Id="rId348" Type="http://schemas.openxmlformats.org/officeDocument/2006/relationships/image" Target="../media/image350.jpeg"/><Relationship Id="rId513" Type="http://schemas.openxmlformats.org/officeDocument/2006/relationships/image" Target="../media/image514.jpeg"/><Relationship Id="rId555" Type="http://schemas.openxmlformats.org/officeDocument/2006/relationships/image" Target="../media/image556.jpeg"/><Relationship Id="rId597" Type="http://schemas.openxmlformats.org/officeDocument/2006/relationships/image" Target="../media/image598.jpeg"/><Relationship Id="rId720" Type="http://schemas.openxmlformats.org/officeDocument/2006/relationships/image" Target="../media/image720.jpeg"/><Relationship Id="rId152" Type="http://schemas.openxmlformats.org/officeDocument/2006/relationships/image" Target="../media/image155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415" Type="http://schemas.openxmlformats.org/officeDocument/2006/relationships/image" Target="../media/image416.jpeg"/><Relationship Id="rId457" Type="http://schemas.openxmlformats.org/officeDocument/2006/relationships/image" Target="../media/image458.jpeg"/><Relationship Id="rId622" Type="http://schemas.openxmlformats.org/officeDocument/2006/relationships/image" Target="../media/image623.jpeg"/><Relationship Id="rId261" Type="http://schemas.openxmlformats.org/officeDocument/2006/relationships/image" Target="../media/image263.jpeg"/><Relationship Id="rId499" Type="http://schemas.openxmlformats.org/officeDocument/2006/relationships/image" Target="../media/image500.jpeg"/><Relationship Id="rId664" Type="http://schemas.openxmlformats.org/officeDocument/2006/relationships/image" Target="../media/image665.jpeg"/><Relationship Id="rId14" Type="http://schemas.openxmlformats.org/officeDocument/2006/relationships/image" Target="../media/image17.jpeg"/><Relationship Id="rId56" Type="http://schemas.openxmlformats.org/officeDocument/2006/relationships/image" Target="../media/image59.jpeg"/><Relationship Id="rId317" Type="http://schemas.openxmlformats.org/officeDocument/2006/relationships/image" Target="../media/image319.jpeg"/><Relationship Id="rId359" Type="http://schemas.openxmlformats.org/officeDocument/2006/relationships/image" Target="../media/image361.jpeg"/><Relationship Id="rId524" Type="http://schemas.openxmlformats.org/officeDocument/2006/relationships/image" Target="../media/image525.jpeg"/><Relationship Id="rId566" Type="http://schemas.openxmlformats.org/officeDocument/2006/relationships/image" Target="../media/image567.jpeg"/><Relationship Id="rId98" Type="http://schemas.openxmlformats.org/officeDocument/2006/relationships/image" Target="../media/image101.jpeg"/><Relationship Id="rId121" Type="http://schemas.openxmlformats.org/officeDocument/2006/relationships/image" Target="../media/image124.jpeg"/><Relationship Id="rId163" Type="http://schemas.openxmlformats.org/officeDocument/2006/relationships/image" Target="../media/image165.jpeg"/><Relationship Id="rId219" Type="http://schemas.openxmlformats.org/officeDocument/2006/relationships/image" Target="../media/image221.jpeg"/><Relationship Id="rId370" Type="http://schemas.openxmlformats.org/officeDocument/2006/relationships/image" Target="../media/image372.jpeg"/><Relationship Id="rId426" Type="http://schemas.openxmlformats.org/officeDocument/2006/relationships/image" Target="../media/image427.jpeg"/><Relationship Id="rId633" Type="http://schemas.openxmlformats.org/officeDocument/2006/relationships/image" Target="../media/image634.jpeg"/><Relationship Id="rId230" Type="http://schemas.openxmlformats.org/officeDocument/2006/relationships/image" Target="../media/image232.jpeg"/><Relationship Id="rId468" Type="http://schemas.openxmlformats.org/officeDocument/2006/relationships/image" Target="../media/image469.jpeg"/><Relationship Id="rId675" Type="http://schemas.openxmlformats.org/officeDocument/2006/relationships/image" Target="../media/image676.jpeg"/><Relationship Id="rId25" Type="http://schemas.openxmlformats.org/officeDocument/2006/relationships/image" Target="../media/image28.jpeg"/><Relationship Id="rId67" Type="http://schemas.openxmlformats.org/officeDocument/2006/relationships/image" Target="../media/image70.jpeg"/><Relationship Id="rId272" Type="http://schemas.openxmlformats.org/officeDocument/2006/relationships/image" Target="../media/image274.jpeg"/><Relationship Id="rId328" Type="http://schemas.openxmlformats.org/officeDocument/2006/relationships/image" Target="../media/image330.jpeg"/><Relationship Id="rId535" Type="http://schemas.openxmlformats.org/officeDocument/2006/relationships/image" Target="../media/image536.jpeg"/><Relationship Id="rId577" Type="http://schemas.openxmlformats.org/officeDocument/2006/relationships/image" Target="../media/image578.jpeg"/><Relationship Id="rId700" Type="http://schemas.openxmlformats.org/officeDocument/2006/relationships/image" Target="../media/image701.jpeg"/><Relationship Id="rId132" Type="http://schemas.openxmlformats.org/officeDocument/2006/relationships/image" Target="../media/image135.jpeg"/><Relationship Id="rId174" Type="http://schemas.openxmlformats.org/officeDocument/2006/relationships/image" Target="../media/image176.jpeg"/><Relationship Id="rId381" Type="http://schemas.openxmlformats.org/officeDocument/2006/relationships/image" Target="../media/image382.jpeg"/><Relationship Id="rId602" Type="http://schemas.openxmlformats.org/officeDocument/2006/relationships/image" Target="../media/image603.jpeg"/><Relationship Id="rId241" Type="http://schemas.openxmlformats.org/officeDocument/2006/relationships/image" Target="../media/image243.jpeg"/><Relationship Id="rId437" Type="http://schemas.openxmlformats.org/officeDocument/2006/relationships/image" Target="../media/image438.jpeg"/><Relationship Id="rId479" Type="http://schemas.openxmlformats.org/officeDocument/2006/relationships/image" Target="../media/image480.jpeg"/><Relationship Id="rId644" Type="http://schemas.openxmlformats.org/officeDocument/2006/relationships/image" Target="../media/image645.jpeg"/><Relationship Id="rId686" Type="http://schemas.openxmlformats.org/officeDocument/2006/relationships/image" Target="../media/image687.jpeg"/><Relationship Id="rId36" Type="http://schemas.openxmlformats.org/officeDocument/2006/relationships/image" Target="../media/image39.jpeg"/><Relationship Id="rId283" Type="http://schemas.openxmlformats.org/officeDocument/2006/relationships/image" Target="../media/image285.jpeg"/><Relationship Id="rId339" Type="http://schemas.openxmlformats.org/officeDocument/2006/relationships/image" Target="../media/image341.jpeg"/><Relationship Id="rId490" Type="http://schemas.openxmlformats.org/officeDocument/2006/relationships/image" Target="../media/image491.jpeg"/><Relationship Id="rId504" Type="http://schemas.openxmlformats.org/officeDocument/2006/relationships/image" Target="../media/image505.jpeg"/><Relationship Id="rId546" Type="http://schemas.openxmlformats.org/officeDocument/2006/relationships/image" Target="../media/image547.jpeg"/><Relationship Id="rId711" Type="http://schemas.openxmlformats.org/officeDocument/2006/relationships/image" Target="../media/image711.jpeg"/><Relationship Id="rId78" Type="http://schemas.openxmlformats.org/officeDocument/2006/relationships/image" Target="../media/image81.jpeg"/><Relationship Id="rId101" Type="http://schemas.openxmlformats.org/officeDocument/2006/relationships/image" Target="../media/image104.jpeg"/><Relationship Id="rId143" Type="http://schemas.openxmlformats.org/officeDocument/2006/relationships/image" Target="../media/image146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406" Type="http://schemas.openxmlformats.org/officeDocument/2006/relationships/image" Target="../media/image407.jpeg"/><Relationship Id="rId588" Type="http://schemas.openxmlformats.org/officeDocument/2006/relationships/image" Target="../media/image589.jpeg"/><Relationship Id="rId9" Type="http://schemas.openxmlformats.org/officeDocument/2006/relationships/image" Target="../media/image12.jpeg"/><Relationship Id="rId210" Type="http://schemas.openxmlformats.org/officeDocument/2006/relationships/image" Target="../media/image212.jpeg"/><Relationship Id="rId392" Type="http://schemas.openxmlformats.org/officeDocument/2006/relationships/image" Target="../media/image393.jpeg"/><Relationship Id="rId448" Type="http://schemas.openxmlformats.org/officeDocument/2006/relationships/image" Target="../media/image449.jpeg"/><Relationship Id="rId613" Type="http://schemas.openxmlformats.org/officeDocument/2006/relationships/image" Target="../media/image614.jpeg"/><Relationship Id="rId655" Type="http://schemas.openxmlformats.org/officeDocument/2006/relationships/image" Target="../media/image656.jpeg"/><Relationship Id="rId697" Type="http://schemas.openxmlformats.org/officeDocument/2006/relationships/image" Target="../media/image698.jpeg"/><Relationship Id="rId252" Type="http://schemas.openxmlformats.org/officeDocument/2006/relationships/image" Target="../media/image254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515" Type="http://schemas.openxmlformats.org/officeDocument/2006/relationships/image" Target="../media/image516.jpeg"/><Relationship Id="rId722" Type="http://schemas.openxmlformats.org/officeDocument/2006/relationships/image" Target="../media/image722.jpeg"/><Relationship Id="rId47" Type="http://schemas.openxmlformats.org/officeDocument/2006/relationships/image" Target="../media/image50.jpeg"/><Relationship Id="rId89" Type="http://schemas.openxmlformats.org/officeDocument/2006/relationships/image" Target="../media/image92.jpeg"/><Relationship Id="rId112" Type="http://schemas.openxmlformats.org/officeDocument/2006/relationships/image" Target="../media/image115.jpeg"/><Relationship Id="rId154" Type="http://schemas.openxmlformats.org/officeDocument/2006/relationships/image" Target="../media/image157.jpeg"/><Relationship Id="rId361" Type="http://schemas.openxmlformats.org/officeDocument/2006/relationships/image" Target="../media/image363.jpeg"/><Relationship Id="rId557" Type="http://schemas.openxmlformats.org/officeDocument/2006/relationships/image" Target="../media/image558.jpeg"/><Relationship Id="rId599" Type="http://schemas.openxmlformats.org/officeDocument/2006/relationships/image" Target="../media/image600.jpeg"/><Relationship Id="rId196" Type="http://schemas.openxmlformats.org/officeDocument/2006/relationships/image" Target="../media/image198.jpeg"/><Relationship Id="rId417" Type="http://schemas.openxmlformats.org/officeDocument/2006/relationships/image" Target="../media/image418.jpeg"/><Relationship Id="rId459" Type="http://schemas.openxmlformats.org/officeDocument/2006/relationships/image" Target="../media/image460.jpeg"/><Relationship Id="rId624" Type="http://schemas.openxmlformats.org/officeDocument/2006/relationships/image" Target="../media/image625.jpeg"/><Relationship Id="rId666" Type="http://schemas.openxmlformats.org/officeDocument/2006/relationships/image" Target="../media/image667.jpeg"/><Relationship Id="rId16" Type="http://schemas.openxmlformats.org/officeDocument/2006/relationships/image" Target="../media/image19.jpeg"/><Relationship Id="rId221" Type="http://schemas.openxmlformats.org/officeDocument/2006/relationships/image" Target="../media/image223.jpeg"/><Relationship Id="rId263" Type="http://schemas.openxmlformats.org/officeDocument/2006/relationships/image" Target="../media/image265.jpeg"/><Relationship Id="rId319" Type="http://schemas.openxmlformats.org/officeDocument/2006/relationships/image" Target="../media/image321.jpeg"/><Relationship Id="rId470" Type="http://schemas.openxmlformats.org/officeDocument/2006/relationships/image" Target="../media/image471.jpeg"/><Relationship Id="rId526" Type="http://schemas.openxmlformats.org/officeDocument/2006/relationships/image" Target="../media/image527.jpeg"/><Relationship Id="rId58" Type="http://schemas.openxmlformats.org/officeDocument/2006/relationships/image" Target="../media/image61.jpeg"/><Relationship Id="rId123" Type="http://schemas.openxmlformats.org/officeDocument/2006/relationships/image" Target="../media/image126.jpeg"/><Relationship Id="rId330" Type="http://schemas.openxmlformats.org/officeDocument/2006/relationships/image" Target="../media/image332.jpeg"/><Relationship Id="rId568" Type="http://schemas.openxmlformats.org/officeDocument/2006/relationships/image" Target="../media/image569.jpeg"/><Relationship Id="rId165" Type="http://schemas.openxmlformats.org/officeDocument/2006/relationships/image" Target="../media/image167.jpeg"/><Relationship Id="rId372" Type="http://schemas.openxmlformats.org/officeDocument/2006/relationships/image" Target="../media/image374.jpeg"/><Relationship Id="rId428" Type="http://schemas.openxmlformats.org/officeDocument/2006/relationships/image" Target="../media/image429.jpeg"/><Relationship Id="rId635" Type="http://schemas.openxmlformats.org/officeDocument/2006/relationships/image" Target="../media/image636.jpeg"/><Relationship Id="rId677" Type="http://schemas.openxmlformats.org/officeDocument/2006/relationships/image" Target="../media/image678.jpeg"/><Relationship Id="rId232" Type="http://schemas.openxmlformats.org/officeDocument/2006/relationships/image" Target="../media/image234.jpeg"/><Relationship Id="rId274" Type="http://schemas.openxmlformats.org/officeDocument/2006/relationships/image" Target="../media/image276.jpeg"/><Relationship Id="rId481" Type="http://schemas.openxmlformats.org/officeDocument/2006/relationships/image" Target="../media/image482.jpeg"/><Relationship Id="rId702" Type="http://schemas.openxmlformats.org/officeDocument/2006/relationships/image" Target="../media/image703.jpeg"/><Relationship Id="rId27" Type="http://schemas.openxmlformats.org/officeDocument/2006/relationships/image" Target="../media/image30.jpeg"/><Relationship Id="rId69" Type="http://schemas.openxmlformats.org/officeDocument/2006/relationships/image" Target="../media/image72.jpeg"/><Relationship Id="rId134" Type="http://schemas.openxmlformats.org/officeDocument/2006/relationships/image" Target="../media/image137.jpeg"/><Relationship Id="rId537" Type="http://schemas.openxmlformats.org/officeDocument/2006/relationships/image" Target="../media/image538.jpeg"/><Relationship Id="rId579" Type="http://schemas.openxmlformats.org/officeDocument/2006/relationships/image" Target="../media/image580.jpeg"/><Relationship Id="rId80" Type="http://schemas.openxmlformats.org/officeDocument/2006/relationships/image" Target="../media/image83.jpeg"/><Relationship Id="rId176" Type="http://schemas.openxmlformats.org/officeDocument/2006/relationships/image" Target="../media/image178.jpeg"/><Relationship Id="rId341" Type="http://schemas.openxmlformats.org/officeDocument/2006/relationships/image" Target="../media/image343.jpeg"/><Relationship Id="rId383" Type="http://schemas.openxmlformats.org/officeDocument/2006/relationships/image" Target="../media/image384.jpeg"/><Relationship Id="rId439" Type="http://schemas.openxmlformats.org/officeDocument/2006/relationships/image" Target="../media/image440.jpeg"/><Relationship Id="rId590" Type="http://schemas.openxmlformats.org/officeDocument/2006/relationships/image" Target="../media/image591.jpeg"/><Relationship Id="rId604" Type="http://schemas.openxmlformats.org/officeDocument/2006/relationships/image" Target="../media/image605.jpeg"/><Relationship Id="rId646" Type="http://schemas.openxmlformats.org/officeDocument/2006/relationships/image" Target="../media/image647.jpeg"/><Relationship Id="rId201" Type="http://schemas.openxmlformats.org/officeDocument/2006/relationships/image" Target="../media/image203.jpeg"/><Relationship Id="rId243" Type="http://schemas.openxmlformats.org/officeDocument/2006/relationships/image" Target="../media/image245.jpeg"/><Relationship Id="rId285" Type="http://schemas.openxmlformats.org/officeDocument/2006/relationships/image" Target="../media/image287.jpeg"/><Relationship Id="rId450" Type="http://schemas.openxmlformats.org/officeDocument/2006/relationships/image" Target="../media/image451.jpeg"/><Relationship Id="rId506" Type="http://schemas.openxmlformats.org/officeDocument/2006/relationships/image" Target="../media/image507.jpeg"/><Relationship Id="rId688" Type="http://schemas.openxmlformats.org/officeDocument/2006/relationships/image" Target="../media/image689.jpeg"/><Relationship Id="rId38" Type="http://schemas.openxmlformats.org/officeDocument/2006/relationships/image" Target="../media/image41.jpeg"/><Relationship Id="rId103" Type="http://schemas.openxmlformats.org/officeDocument/2006/relationships/image" Target="../media/image106.jpeg"/><Relationship Id="rId310" Type="http://schemas.openxmlformats.org/officeDocument/2006/relationships/image" Target="../media/image312.jpeg"/><Relationship Id="rId492" Type="http://schemas.openxmlformats.org/officeDocument/2006/relationships/image" Target="../media/image493.jpeg"/><Relationship Id="rId548" Type="http://schemas.openxmlformats.org/officeDocument/2006/relationships/image" Target="../media/image549.jpeg"/><Relationship Id="rId713" Type="http://schemas.openxmlformats.org/officeDocument/2006/relationships/image" Target="../media/image713.jpeg"/><Relationship Id="rId91" Type="http://schemas.openxmlformats.org/officeDocument/2006/relationships/image" Target="../media/image94.jpeg"/><Relationship Id="rId145" Type="http://schemas.openxmlformats.org/officeDocument/2006/relationships/image" Target="../media/image148.jpeg"/><Relationship Id="rId187" Type="http://schemas.openxmlformats.org/officeDocument/2006/relationships/image" Target="../media/image189.jpeg"/><Relationship Id="rId352" Type="http://schemas.openxmlformats.org/officeDocument/2006/relationships/image" Target="../media/image354.jpeg"/><Relationship Id="rId394" Type="http://schemas.openxmlformats.org/officeDocument/2006/relationships/image" Target="../media/image395.jpeg"/><Relationship Id="rId408" Type="http://schemas.openxmlformats.org/officeDocument/2006/relationships/image" Target="../media/image409.jpeg"/><Relationship Id="rId615" Type="http://schemas.openxmlformats.org/officeDocument/2006/relationships/image" Target="../media/image616.jpeg"/><Relationship Id="rId212" Type="http://schemas.openxmlformats.org/officeDocument/2006/relationships/image" Target="../media/image214.jpeg"/><Relationship Id="rId254" Type="http://schemas.openxmlformats.org/officeDocument/2006/relationships/image" Target="../media/image256.jpeg"/><Relationship Id="rId657" Type="http://schemas.openxmlformats.org/officeDocument/2006/relationships/image" Target="../media/image658.jpeg"/><Relationship Id="rId699" Type="http://schemas.openxmlformats.org/officeDocument/2006/relationships/image" Target="../media/image700.jpeg"/><Relationship Id="rId49" Type="http://schemas.openxmlformats.org/officeDocument/2006/relationships/image" Target="../media/image52.jpeg"/><Relationship Id="rId114" Type="http://schemas.openxmlformats.org/officeDocument/2006/relationships/image" Target="../media/image117.jpeg"/><Relationship Id="rId296" Type="http://schemas.openxmlformats.org/officeDocument/2006/relationships/image" Target="../media/image298.jpeg"/><Relationship Id="rId461" Type="http://schemas.openxmlformats.org/officeDocument/2006/relationships/image" Target="../media/image462.jpeg"/><Relationship Id="rId517" Type="http://schemas.openxmlformats.org/officeDocument/2006/relationships/image" Target="../media/image518.jpeg"/><Relationship Id="rId559" Type="http://schemas.openxmlformats.org/officeDocument/2006/relationships/image" Target="../media/image560.jpeg"/><Relationship Id="rId724" Type="http://schemas.openxmlformats.org/officeDocument/2006/relationships/image" Target="../media/image724.jpeg"/><Relationship Id="rId60" Type="http://schemas.openxmlformats.org/officeDocument/2006/relationships/image" Target="../media/image63.jpeg"/><Relationship Id="rId156" Type="http://schemas.openxmlformats.org/officeDocument/2006/relationships/image" Target="../media/image15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63" Type="http://schemas.openxmlformats.org/officeDocument/2006/relationships/image" Target="../media/image365.jpeg"/><Relationship Id="rId419" Type="http://schemas.openxmlformats.org/officeDocument/2006/relationships/image" Target="../media/image420.jpeg"/><Relationship Id="rId570" Type="http://schemas.openxmlformats.org/officeDocument/2006/relationships/image" Target="../media/image571.jpeg"/><Relationship Id="rId626" Type="http://schemas.openxmlformats.org/officeDocument/2006/relationships/image" Target="../media/image627.jpeg"/><Relationship Id="rId223" Type="http://schemas.openxmlformats.org/officeDocument/2006/relationships/image" Target="../media/image225.jpeg"/><Relationship Id="rId430" Type="http://schemas.openxmlformats.org/officeDocument/2006/relationships/image" Target="../media/image431.jpeg"/><Relationship Id="rId668" Type="http://schemas.openxmlformats.org/officeDocument/2006/relationships/image" Target="../media/image669.jpeg"/><Relationship Id="rId18" Type="http://schemas.openxmlformats.org/officeDocument/2006/relationships/image" Target="../media/image21.jpeg"/><Relationship Id="rId265" Type="http://schemas.openxmlformats.org/officeDocument/2006/relationships/image" Target="../media/image267.jpeg"/><Relationship Id="rId472" Type="http://schemas.openxmlformats.org/officeDocument/2006/relationships/image" Target="../media/image473.jpeg"/><Relationship Id="rId528" Type="http://schemas.openxmlformats.org/officeDocument/2006/relationships/image" Target="../media/image529.jpeg"/><Relationship Id="rId125" Type="http://schemas.openxmlformats.org/officeDocument/2006/relationships/image" Target="../media/image128.jpeg"/><Relationship Id="rId167" Type="http://schemas.openxmlformats.org/officeDocument/2006/relationships/image" Target="../media/image169.jpeg"/><Relationship Id="rId332" Type="http://schemas.openxmlformats.org/officeDocument/2006/relationships/image" Target="../media/image334.jpeg"/><Relationship Id="rId374" Type="http://schemas.openxmlformats.org/officeDocument/2006/relationships/image" Target="../media/image376.jpeg"/><Relationship Id="rId581" Type="http://schemas.openxmlformats.org/officeDocument/2006/relationships/image" Target="../media/image582.jpeg"/><Relationship Id="rId71" Type="http://schemas.openxmlformats.org/officeDocument/2006/relationships/image" Target="../media/image74.jpeg"/><Relationship Id="rId234" Type="http://schemas.openxmlformats.org/officeDocument/2006/relationships/image" Target="../media/image236.jpeg"/><Relationship Id="rId637" Type="http://schemas.openxmlformats.org/officeDocument/2006/relationships/image" Target="../media/image638.jpeg"/><Relationship Id="rId679" Type="http://schemas.openxmlformats.org/officeDocument/2006/relationships/image" Target="../media/image680.jpeg"/><Relationship Id="rId2" Type="http://schemas.openxmlformats.org/officeDocument/2006/relationships/image" Target="../media/image5.jpeg"/><Relationship Id="rId29" Type="http://schemas.openxmlformats.org/officeDocument/2006/relationships/image" Target="../media/image32.jpeg"/><Relationship Id="rId276" Type="http://schemas.openxmlformats.org/officeDocument/2006/relationships/image" Target="../media/image278.jpeg"/><Relationship Id="rId441" Type="http://schemas.openxmlformats.org/officeDocument/2006/relationships/image" Target="../media/image442.jpeg"/><Relationship Id="rId483" Type="http://schemas.openxmlformats.org/officeDocument/2006/relationships/image" Target="../media/image484.jpeg"/><Relationship Id="rId539" Type="http://schemas.openxmlformats.org/officeDocument/2006/relationships/image" Target="../media/image540.jpeg"/><Relationship Id="rId690" Type="http://schemas.openxmlformats.org/officeDocument/2006/relationships/image" Target="../media/image691.jpeg"/><Relationship Id="rId704" Type="http://schemas.openxmlformats.org/officeDocument/2006/relationships/image" Target="../media/image4.jpeg"/><Relationship Id="rId40" Type="http://schemas.openxmlformats.org/officeDocument/2006/relationships/image" Target="../media/image43.jpeg"/><Relationship Id="rId136" Type="http://schemas.openxmlformats.org/officeDocument/2006/relationships/image" Target="../media/image13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43" Type="http://schemas.openxmlformats.org/officeDocument/2006/relationships/image" Target="../media/image345.jpeg"/><Relationship Id="rId550" Type="http://schemas.openxmlformats.org/officeDocument/2006/relationships/image" Target="../media/image551.jpeg"/><Relationship Id="rId82" Type="http://schemas.openxmlformats.org/officeDocument/2006/relationships/image" Target="../media/image85.jpeg"/><Relationship Id="rId203" Type="http://schemas.openxmlformats.org/officeDocument/2006/relationships/image" Target="../media/image205.jpeg"/><Relationship Id="rId385" Type="http://schemas.openxmlformats.org/officeDocument/2006/relationships/image" Target="../media/image386.jpeg"/><Relationship Id="rId592" Type="http://schemas.openxmlformats.org/officeDocument/2006/relationships/image" Target="../media/image593.jpeg"/><Relationship Id="rId606" Type="http://schemas.openxmlformats.org/officeDocument/2006/relationships/image" Target="../media/image607.jpeg"/><Relationship Id="rId648" Type="http://schemas.openxmlformats.org/officeDocument/2006/relationships/image" Target="../media/image649.jpeg"/><Relationship Id="rId245" Type="http://schemas.openxmlformats.org/officeDocument/2006/relationships/image" Target="../media/image247.jpeg"/><Relationship Id="rId287" Type="http://schemas.openxmlformats.org/officeDocument/2006/relationships/image" Target="../media/image289.jpeg"/><Relationship Id="rId410" Type="http://schemas.openxmlformats.org/officeDocument/2006/relationships/image" Target="../media/image411.jpeg"/><Relationship Id="rId452" Type="http://schemas.openxmlformats.org/officeDocument/2006/relationships/image" Target="../media/image453.jpeg"/><Relationship Id="rId494" Type="http://schemas.openxmlformats.org/officeDocument/2006/relationships/image" Target="../media/image495.jpeg"/><Relationship Id="rId508" Type="http://schemas.openxmlformats.org/officeDocument/2006/relationships/image" Target="../media/image509.jpeg"/><Relationship Id="rId715" Type="http://schemas.openxmlformats.org/officeDocument/2006/relationships/image" Target="../media/image715.jpeg"/><Relationship Id="rId105" Type="http://schemas.openxmlformats.org/officeDocument/2006/relationships/image" Target="../media/image108.jpeg"/><Relationship Id="rId147" Type="http://schemas.openxmlformats.org/officeDocument/2006/relationships/image" Target="../media/image150.jpeg"/><Relationship Id="rId312" Type="http://schemas.openxmlformats.org/officeDocument/2006/relationships/image" Target="../media/image314.jpeg"/><Relationship Id="rId354" Type="http://schemas.openxmlformats.org/officeDocument/2006/relationships/image" Target="../media/image356.jpeg"/><Relationship Id="rId51" Type="http://schemas.openxmlformats.org/officeDocument/2006/relationships/image" Target="../media/image54.jpeg"/><Relationship Id="rId93" Type="http://schemas.openxmlformats.org/officeDocument/2006/relationships/image" Target="../media/image96.jpeg"/><Relationship Id="rId189" Type="http://schemas.openxmlformats.org/officeDocument/2006/relationships/image" Target="../media/image191.jpeg"/><Relationship Id="rId396" Type="http://schemas.openxmlformats.org/officeDocument/2006/relationships/image" Target="../media/image397.jpeg"/><Relationship Id="rId561" Type="http://schemas.openxmlformats.org/officeDocument/2006/relationships/image" Target="../media/image562.jpeg"/><Relationship Id="rId617" Type="http://schemas.openxmlformats.org/officeDocument/2006/relationships/image" Target="../media/image618.jpeg"/><Relationship Id="rId659" Type="http://schemas.openxmlformats.org/officeDocument/2006/relationships/image" Target="../media/image660.jpeg"/><Relationship Id="rId214" Type="http://schemas.openxmlformats.org/officeDocument/2006/relationships/image" Target="../media/image216.jpeg"/><Relationship Id="rId256" Type="http://schemas.openxmlformats.org/officeDocument/2006/relationships/image" Target="../media/image258.jpeg"/><Relationship Id="rId298" Type="http://schemas.openxmlformats.org/officeDocument/2006/relationships/image" Target="../media/image300.jpeg"/><Relationship Id="rId421" Type="http://schemas.openxmlformats.org/officeDocument/2006/relationships/image" Target="../media/image422.jpeg"/><Relationship Id="rId463" Type="http://schemas.openxmlformats.org/officeDocument/2006/relationships/image" Target="../media/image464.jpeg"/><Relationship Id="rId519" Type="http://schemas.openxmlformats.org/officeDocument/2006/relationships/image" Target="../media/image520.jpeg"/><Relationship Id="rId670" Type="http://schemas.openxmlformats.org/officeDocument/2006/relationships/image" Target="../media/image671.jpeg"/><Relationship Id="rId116" Type="http://schemas.openxmlformats.org/officeDocument/2006/relationships/image" Target="../media/image119.jpeg"/><Relationship Id="rId137" Type="http://schemas.openxmlformats.org/officeDocument/2006/relationships/image" Target="../media/image140.jpeg"/><Relationship Id="rId158" Type="http://schemas.openxmlformats.org/officeDocument/2006/relationships/image" Target="../media/image161.jpeg"/><Relationship Id="rId302" Type="http://schemas.openxmlformats.org/officeDocument/2006/relationships/image" Target="../media/image304.jpe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530" Type="http://schemas.openxmlformats.org/officeDocument/2006/relationships/image" Target="../media/image531.jpeg"/><Relationship Id="rId691" Type="http://schemas.openxmlformats.org/officeDocument/2006/relationships/image" Target="../media/image692.jpeg"/><Relationship Id="rId726" Type="http://schemas.openxmlformats.org/officeDocument/2006/relationships/image" Target="../media/image726.jpeg"/><Relationship Id="rId20" Type="http://schemas.openxmlformats.org/officeDocument/2006/relationships/image" Target="../media/image23.jpeg"/><Relationship Id="rId41" Type="http://schemas.openxmlformats.org/officeDocument/2006/relationships/image" Target="../media/image44.jpeg"/><Relationship Id="rId62" Type="http://schemas.openxmlformats.org/officeDocument/2006/relationships/image" Target="../media/image65.jpeg"/><Relationship Id="rId83" Type="http://schemas.openxmlformats.org/officeDocument/2006/relationships/image" Target="../media/image86.jpeg"/><Relationship Id="rId179" Type="http://schemas.openxmlformats.org/officeDocument/2006/relationships/image" Target="../media/image181.jpeg"/><Relationship Id="rId365" Type="http://schemas.openxmlformats.org/officeDocument/2006/relationships/image" Target="../media/image367.jpeg"/><Relationship Id="rId386" Type="http://schemas.openxmlformats.org/officeDocument/2006/relationships/image" Target="../media/image387.jpeg"/><Relationship Id="rId551" Type="http://schemas.openxmlformats.org/officeDocument/2006/relationships/image" Target="../media/image552.jpeg"/><Relationship Id="rId572" Type="http://schemas.openxmlformats.org/officeDocument/2006/relationships/image" Target="../media/image573.jpeg"/><Relationship Id="rId593" Type="http://schemas.openxmlformats.org/officeDocument/2006/relationships/image" Target="../media/image594.jpeg"/><Relationship Id="rId607" Type="http://schemas.openxmlformats.org/officeDocument/2006/relationships/image" Target="../media/image608.jpeg"/><Relationship Id="rId628" Type="http://schemas.openxmlformats.org/officeDocument/2006/relationships/image" Target="../media/image629.jpeg"/><Relationship Id="rId649" Type="http://schemas.openxmlformats.org/officeDocument/2006/relationships/image" Target="../media/image650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411" Type="http://schemas.openxmlformats.org/officeDocument/2006/relationships/image" Target="../media/image412.jpeg"/><Relationship Id="rId432" Type="http://schemas.openxmlformats.org/officeDocument/2006/relationships/image" Target="../media/image433.jpeg"/><Relationship Id="rId453" Type="http://schemas.openxmlformats.org/officeDocument/2006/relationships/image" Target="../media/image454.jpeg"/><Relationship Id="rId474" Type="http://schemas.openxmlformats.org/officeDocument/2006/relationships/image" Target="../media/image475.jpeg"/><Relationship Id="rId509" Type="http://schemas.openxmlformats.org/officeDocument/2006/relationships/image" Target="../media/image510.jpeg"/><Relationship Id="rId660" Type="http://schemas.openxmlformats.org/officeDocument/2006/relationships/image" Target="../media/image661.jpeg"/><Relationship Id="rId106" Type="http://schemas.openxmlformats.org/officeDocument/2006/relationships/image" Target="../media/image109.jpeg"/><Relationship Id="rId127" Type="http://schemas.openxmlformats.org/officeDocument/2006/relationships/image" Target="../media/image130.jpeg"/><Relationship Id="rId313" Type="http://schemas.openxmlformats.org/officeDocument/2006/relationships/image" Target="../media/image315.jpeg"/><Relationship Id="rId495" Type="http://schemas.openxmlformats.org/officeDocument/2006/relationships/image" Target="../media/image496.jpeg"/><Relationship Id="rId681" Type="http://schemas.openxmlformats.org/officeDocument/2006/relationships/image" Target="../media/image682.jpeg"/><Relationship Id="rId716" Type="http://schemas.openxmlformats.org/officeDocument/2006/relationships/image" Target="../media/image716.jpeg"/><Relationship Id="rId10" Type="http://schemas.openxmlformats.org/officeDocument/2006/relationships/image" Target="../media/image13.jpeg"/><Relationship Id="rId31" Type="http://schemas.openxmlformats.org/officeDocument/2006/relationships/image" Target="../media/image34.jpeg"/><Relationship Id="rId52" Type="http://schemas.openxmlformats.org/officeDocument/2006/relationships/image" Target="../media/image55.jpeg"/><Relationship Id="rId73" Type="http://schemas.openxmlformats.org/officeDocument/2006/relationships/image" Target="../media/image76.jpeg"/><Relationship Id="rId94" Type="http://schemas.openxmlformats.org/officeDocument/2006/relationships/image" Target="../media/image97.jpeg"/><Relationship Id="rId148" Type="http://schemas.openxmlformats.org/officeDocument/2006/relationships/image" Target="../media/image151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jpeg"/><Relationship Id="rId355" Type="http://schemas.openxmlformats.org/officeDocument/2006/relationships/image" Target="../media/image357.jpeg"/><Relationship Id="rId376" Type="http://schemas.openxmlformats.org/officeDocument/2006/relationships/image" Target="../media/image378.jpeg"/><Relationship Id="rId397" Type="http://schemas.openxmlformats.org/officeDocument/2006/relationships/image" Target="../media/image398.jpeg"/><Relationship Id="rId520" Type="http://schemas.openxmlformats.org/officeDocument/2006/relationships/image" Target="../media/image521.jpeg"/><Relationship Id="rId541" Type="http://schemas.openxmlformats.org/officeDocument/2006/relationships/image" Target="../media/image542.jpeg"/><Relationship Id="rId562" Type="http://schemas.openxmlformats.org/officeDocument/2006/relationships/image" Target="../media/image563.jpeg"/><Relationship Id="rId583" Type="http://schemas.openxmlformats.org/officeDocument/2006/relationships/image" Target="../media/image584.jpeg"/><Relationship Id="rId618" Type="http://schemas.openxmlformats.org/officeDocument/2006/relationships/image" Target="../media/image619.jpeg"/><Relationship Id="rId639" Type="http://schemas.openxmlformats.org/officeDocument/2006/relationships/image" Target="../media/image640.jpeg"/><Relationship Id="rId4" Type="http://schemas.openxmlformats.org/officeDocument/2006/relationships/image" Target="../media/image7.jpeg"/><Relationship Id="rId180" Type="http://schemas.openxmlformats.org/officeDocument/2006/relationships/image" Target="../media/image18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401" Type="http://schemas.openxmlformats.org/officeDocument/2006/relationships/image" Target="../media/image402.jpeg"/><Relationship Id="rId422" Type="http://schemas.openxmlformats.org/officeDocument/2006/relationships/image" Target="../media/image423.jpeg"/><Relationship Id="rId443" Type="http://schemas.openxmlformats.org/officeDocument/2006/relationships/image" Target="../media/image444.jpeg"/><Relationship Id="rId464" Type="http://schemas.openxmlformats.org/officeDocument/2006/relationships/image" Target="../media/image465.jpeg"/><Relationship Id="rId650" Type="http://schemas.openxmlformats.org/officeDocument/2006/relationships/image" Target="../media/image651.jpeg"/><Relationship Id="rId303" Type="http://schemas.openxmlformats.org/officeDocument/2006/relationships/image" Target="../media/image305.jpeg"/><Relationship Id="rId485" Type="http://schemas.openxmlformats.org/officeDocument/2006/relationships/image" Target="../media/image486.jpeg"/><Relationship Id="rId692" Type="http://schemas.openxmlformats.org/officeDocument/2006/relationships/image" Target="../media/image693.jpeg"/><Relationship Id="rId706" Type="http://schemas.openxmlformats.org/officeDocument/2006/relationships/image" Target="../media/image706.jpeg"/><Relationship Id="rId42" Type="http://schemas.openxmlformats.org/officeDocument/2006/relationships/image" Target="../media/image45.jpeg"/><Relationship Id="rId84" Type="http://schemas.openxmlformats.org/officeDocument/2006/relationships/image" Target="../media/image87.jpeg"/><Relationship Id="rId138" Type="http://schemas.openxmlformats.org/officeDocument/2006/relationships/image" Target="../media/image141.jpeg"/><Relationship Id="rId345" Type="http://schemas.openxmlformats.org/officeDocument/2006/relationships/image" Target="../media/image347.jpeg"/><Relationship Id="rId387" Type="http://schemas.openxmlformats.org/officeDocument/2006/relationships/image" Target="../media/image388.jpeg"/><Relationship Id="rId510" Type="http://schemas.openxmlformats.org/officeDocument/2006/relationships/image" Target="../media/image511.jpeg"/><Relationship Id="rId552" Type="http://schemas.openxmlformats.org/officeDocument/2006/relationships/image" Target="../media/image553.jpeg"/><Relationship Id="rId594" Type="http://schemas.openxmlformats.org/officeDocument/2006/relationships/image" Target="../media/image595.jpeg"/><Relationship Id="rId608" Type="http://schemas.openxmlformats.org/officeDocument/2006/relationships/image" Target="../media/image609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47" Type="http://schemas.openxmlformats.org/officeDocument/2006/relationships/image" Target="../media/image249.jpeg"/><Relationship Id="rId412" Type="http://schemas.openxmlformats.org/officeDocument/2006/relationships/image" Target="../media/image413.jpeg"/><Relationship Id="rId107" Type="http://schemas.openxmlformats.org/officeDocument/2006/relationships/image" Target="../media/image110.jpeg"/><Relationship Id="rId289" Type="http://schemas.openxmlformats.org/officeDocument/2006/relationships/image" Target="../media/image291.jpeg"/><Relationship Id="rId454" Type="http://schemas.openxmlformats.org/officeDocument/2006/relationships/image" Target="../media/image455.jpeg"/><Relationship Id="rId496" Type="http://schemas.openxmlformats.org/officeDocument/2006/relationships/image" Target="../media/image497.jpeg"/><Relationship Id="rId661" Type="http://schemas.openxmlformats.org/officeDocument/2006/relationships/image" Target="../media/image662.jpeg"/><Relationship Id="rId717" Type="http://schemas.openxmlformats.org/officeDocument/2006/relationships/image" Target="../media/image717.jpeg"/><Relationship Id="rId11" Type="http://schemas.openxmlformats.org/officeDocument/2006/relationships/image" Target="../media/image14.jpeg"/><Relationship Id="rId53" Type="http://schemas.openxmlformats.org/officeDocument/2006/relationships/image" Target="../media/image56.jpeg"/><Relationship Id="rId149" Type="http://schemas.openxmlformats.org/officeDocument/2006/relationships/image" Target="../media/image152.jpeg"/><Relationship Id="rId314" Type="http://schemas.openxmlformats.org/officeDocument/2006/relationships/image" Target="../media/image316.jpeg"/><Relationship Id="rId356" Type="http://schemas.openxmlformats.org/officeDocument/2006/relationships/image" Target="../media/image358.jpeg"/><Relationship Id="rId398" Type="http://schemas.openxmlformats.org/officeDocument/2006/relationships/image" Target="../media/image399.jpeg"/><Relationship Id="rId521" Type="http://schemas.openxmlformats.org/officeDocument/2006/relationships/image" Target="../media/image522.jpeg"/><Relationship Id="rId563" Type="http://schemas.openxmlformats.org/officeDocument/2006/relationships/image" Target="../media/image564.jpeg"/><Relationship Id="rId619" Type="http://schemas.openxmlformats.org/officeDocument/2006/relationships/image" Target="../media/image620.jpeg"/><Relationship Id="rId95" Type="http://schemas.openxmlformats.org/officeDocument/2006/relationships/image" Target="../media/image98.jpeg"/><Relationship Id="rId160" Type="http://schemas.openxmlformats.org/officeDocument/2006/relationships/image" Target="../media/image162.jpeg"/><Relationship Id="rId216" Type="http://schemas.openxmlformats.org/officeDocument/2006/relationships/image" Target="../media/image218.jpeg"/><Relationship Id="rId423" Type="http://schemas.openxmlformats.org/officeDocument/2006/relationships/image" Target="../media/image424.jpeg"/><Relationship Id="rId258" Type="http://schemas.openxmlformats.org/officeDocument/2006/relationships/image" Target="../media/image260.jpeg"/><Relationship Id="rId465" Type="http://schemas.openxmlformats.org/officeDocument/2006/relationships/image" Target="../media/image466.jpeg"/><Relationship Id="rId630" Type="http://schemas.openxmlformats.org/officeDocument/2006/relationships/image" Target="../media/image631.jpeg"/><Relationship Id="rId672" Type="http://schemas.openxmlformats.org/officeDocument/2006/relationships/image" Target="../media/image673.jpeg"/><Relationship Id="rId22" Type="http://schemas.openxmlformats.org/officeDocument/2006/relationships/image" Target="../media/image25.jpeg"/><Relationship Id="rId64" Type="http://schemas.openxmlformats.org/officeDocument/2006/relationships/image" Target="../media/image67.jpeg"/><Relationship Id="rId118" Type="http://schemas.openxmlformats.org/officeDocument/2006/relationships/image" Target="../media/image121.jpeg"/><Relationship Id="rId325" Type="http://schemas.openxmlformats.org/officeDocument/2006/relationships/image" Target="../media/image327.jpeg"/><Relationship Id="rId367" Type="http://schemas.openxmlformats.org/officeDocument/2006/relationships/image" Target="../media/image369.jpeg"/><Relationship Id="rId532" Type="http://schemas.openxmlformats.org/officeDocument/2006/relationships/image" Target="../media/image533.jpeg"/><Relationship Id="rId574" Type="http://schemas.openxmlformats.org/officeDocument/2006/relationships/image" Target="../media/image575.jpeg"/><Relationship Id="rId171" Type="http://schemas.openxmlformats.org/officeDocument/2006/relationships/image" Target="../media/image173.jpeg"/><Relationship Id="rId227" Type="http://schemas.openxmlformats.org/officeDocument/2006/relationships/image" Target="../media/image229.jpeg"/><Relationship Id="rId269" Type="http://schemas.openxmlformats.org/officeDocument/2006/relationships/image" Target="../media/image271.jpeg"/><Relationship Id="rId434" Type="http://schemas.openxmlformats.org/officeDocument/2006/relationships/image" Target="../media/image435.jpeg"/><Relationship Id="rId476" Type="http://schemas.openxmlformats.org/officeDocument/2006/relationships/image" Target="../media/image477.jpeg"/><Relationship Id="rId641" Type="http://schemas.openxmlformats.org/officeDocument/2006/relationships/image" Target="../media/image642.jpeg"/><Relationship Id="rId683" Type="http://schemas.openxmlformats.org/officeDocument/2006/relationships/image" Target="../media/image684.jpeg"/><Relationship Id="rId33" Type="http://schemas.openxmlformats.org/officeDocument/2006/relationships/image" Target="../media/image36.jpeg"/><Relationship Id="rId129" Type="http://schemas.openxmlformats.org/officeDocument/2006/relationships/image" Target="../media/image132.jpeg"/><Relationship Id="rId280" Type="http://schemas.openxmlformats.org/officeDocument/2006/relationships/image" Target="../media/image282.jpeg"/><Relationship Id="rId336" Type="http://schemas.openxmlformats.org/officeDocument/2006/relationships/image" Target="../media/image338.jpeg"/><Relationship Id="rId501" Type="http://schemas.openxmlformats.org/officeDocument/2006/relationships/image" Target="../media/image502.jpeg"/><Relationship Id="rId543" Type="http://schemas.openxmlformats.org/officeDocument/2006/relationships/image" Target="../media/image544.jpeg"/><Relationship Id="rId75" Type="http://schemas.openxmlformats.org/officeDocument/2006/relationships/image" Target="../media/image78.jpeg"/><Relationship Id="rId140" Type="http://schemas.openxmlformats.org/officeDocument/2006/relationships/image" Target="../media/image143.jpeg"/><Relationship Id="rId182" Type="http://schemas.openxmlformats.org/officeDocument/2006/relationships/image" Target="../media/image184.jpeg"/><Relationship Id="rId378" Type="http://schemas.openxmlformats.org/officeDocument/2006/relationships/image" Target="../media/image380.jpeg"/><Relationship Id="rId403" Type="http://schemas.openxmlformats.org/officeDocument/2006/relationships/image" Target="../media/image404.jpeg"/><Relationship Id="rId585" Type="http://schemas.openxmlformats.org/officeDocument/2006/relationships/image" Target="../media/image586.jpeg"/><Relationship Id="rId6" Type="http://schemas.openxmlformats.org/officeDocument/2006/relationships/image" Target="../media/image9.jpeg"/><Relationship Id="rId238" Type="http://schemas.openxmlformats.org/officeDocument/2006/relationships/image" Target="../media/image240.jpeg"/><Relationship Id="rId445" Type="http://schemas.openxmlformats.org/officeDocument/2006/relationships/image" Target="../media/image446.jpeg"/><Relationship Id="rId487" Type="http://schemas.openxmlformats.org/officeDocument/2006/relationships/image" Target="../media/image488.jpeg"/><Relationship Id="rId610" Type="http://schemas.openxmlformats.org/officeDocument/2006/relationships/image" Target="../media/image611.jpeg"/><Relationship Id="rId652" Type="http://schemas.openxmlformats.org/officeDocument/2006/relationships/image" Target="../media/image653.jpeg"/><Relationship Id="rId694" Type="http://schemas.openxmlformats.org/officeDocument/2006/relationships/image" Target="../media/image695.jpeg"/><Relationship Id="rId708" Type="http://schemas.openxmlformats.org/officeDocument/2006/relationships/image" Target="../media/image708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47" Type="http://schemas.openxmlformats.org/officeDocument/2006/relationships/image" Target="../media/image349.jpeg"/><Relationship Id="rId512" Type="http://schemas.openxmlformats.org/officeDocument/2006/relationships/image" Target="../media/image513.jpeg"/><Relationship Id="rId44" Type="http://schemas.openxmlformats.org/officeDocument/2006/relationships/image" Target="../media/image47.jpeg"/><Relationship Id="rId86" Type="http://schemas.openxmlformats.org/officeDocument/2006/relationships/image" Target="../media/image89.jpeg"/><Relationship Id="rId151" Type="http://schemas.openxmlformats.org/officeDocument/2006/relationships/image" Target="../media/image154.jpeg"/><Relationship Id="rId389" Type="http://schemas.openxmlformats.org/officeDocument/2006/relationships/image" Target="../media/image390.jpeg"/><Relationship Id="rId554" Type="http://schemas.openxmlformats.org/officeDocument/2006/relationships/image" Target="../media/image555.jpeg"/><Relationship Id="rId596" Type="http://schemas.openxmlformats.org/officeDocument/2006/relationships/image" Target="../media/image597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49" Type="http://schemas.openxmlformats.org/officeDocument/2006/relationships/image" Target="../media/image251.jpeg"/><Relationship Id="rId414" Type="http://schemas.openxmlformats.org/officeDocument/2006/relationships/image" Target="../media/image415.jpeg"/><Relationship Id="rId456" Type="http://schemas.openxmlformats.org/officeDocument/2006/relationships/image" Target="../media/image457.jpeg"/><Relationship Id="rId498" Type="http://schemas.openxmlformats.org/officeDocument/2006/relationships/image" Target="../media/image499.jpeg"/><Relationship Id="rId621" Type="http://schemas.openxmlformats.org/officeDocument/2006/relationships/image" Target="../media/image622.jpeg"/><Relationship Id="rId663" Type="http://schemas.openxmlformats.org/officeDocument/2006/relationships/image" Target="../media/image664.jpeg"/><Relationship Id="rId13" Type="http://schemas.openxmlformats.org/officeDocument/2006/relationships/image" Target="../media/image16.jpeg"/><Relationship Id="rId109" Type="http://schemas.openxmlformats.org/officeDocument/2006/relationships/image" Target="../media/image112.jpeg"/><Relationship Id="rId260" Type="http://schemas.openxmlformats.org/officeDocument/2006/relationships/image" Target="../media/image262.jpeg"/><Relationship Id="rId316" Type="http://schemas.openxmlformats.org/officeDocument/2006/relationships/image" Target="../media/image318.jpeg"/><Relationship Id="rId523" Type="http://schemas.openxmlformats.org/officeDocument/2006/relationships/image" Target="../media/image524.jpeg"/><Relationship Id="rId719" Type="http://schemas.openxmlformats.org/officeDocument/2006/relationships/image" Target="../media/image719.jpeg"/><Relationship Id="rId55" Type="http://schemas.openxmlformats.org/officeDocument/2006/relationships/image" Target="../media/image58.jpeg"/><Relationship Id="rId97" Type="http://schemas.openxmlformats.org/officeDocument/2006/relationships/image" Target="../media/image100.jpeg"/><Relationship Id="rId120" Type="http://schemas.openxmlformats.org/officeDocument/2006/relationships/image" Target="../media/image123.jpeg"/><Relationship Id="rId358" Type="http://schemas.openxmlformats.org/officeDocument/2006/relationships/image" Target="../media/image360.jpeg"/><Relationship Id="rId565" Type="http://schemas.openxmlformats.org/officeDocument/2006/relationships/image" Target="../media/image566.jpeg"/><Relationship Id="rId162" Type="http://schemas.openxmlformats.org/officeDocument/2006/relationships/image" Target="../media/image164.jpeg"/><Relationship Id="rId218" Type="http://schemas.openxmlformats.org/officeDocument/2006/relationships/image" Target="../media/image220.jpeg"/><Relationship Id="rId425" Type="http://schemas.openxmlformats.org/officeDocument/2006/relationships/image" Target="../media/image426.jpeg"/><Relationship Id="rId467" Type="http://schemas.openxmlformats.org/officeDocument/2006/relationships/image" Target="../media/image468.jpeg"/><Relationship Id="rId632" Type="http://schemas.openxmlformats.org/officeDocument/2006/relationships/image" Target="../media/image633.jpeg"/><Relationship Id="rId271" Type="http://schemas.openxmlformats.org/officeDocument/2006/relationships/image" Target="../media/image273.jpeg"/><Relationship Id="rId674" Type="http://schemas.openxmlformats.org/officeDocument/2006/relationships/image" Target="../media/image675.jpeg"/><Relationship Id="rId24" Type="http://schemas.openxmlformats.org/officeDocument/2006/relationships/image" Target="../media/image27.jpeg"/><Relationship Id="rId66" Type="http://schemas.openxmlformats.org/officeDocument/2006/relationships/image" Target="../media/image69.jpeg"/><Relationship Id="rId131" Type="http://schemas.openxmlformats.org/officeDocument/2006/relationships/image" Target="../media/image134.jpeg"/><Relationship Id="rId327" Type="http://schemas.openxmlformats.org/officeDocument/2006/relationships/image" Target="../media/image329.jpeg"/><Relationship Id="rId369" Type="http://schemas.openxmlformats.org/officeDocument/2006/relationships/image" Target="../media/image371.jpeg"/><Relationship Id="rId534" Type="http://schemas.openxmlformats.org/officeDocument/2006/relationships/image" Target="../media/image535.jpeg"/><Relationship Id="rId576" Type="http://schemas.openxmlformats.org/officeDocument/2006/relationships/image" Target="../media/image577.jpeg"/><Relationship Id="rId173" Type="http://schemas.openxmlformats.org/officeDocument/2006/relationships/image" Target="../media/image175.jpeg"/><Relationship Id="rId229" Type="http://schemas.openxmlformats.org/officeDocument/2006/relationships/image" Target="../media/image231.jpeg"/><Relationship Id="rId380" Type="http://schemas.openxmlformats.org/officeDocument/2006/relationships/image" Target="../media/image381.jpeg"/><Relationship Id="rId436" Type="http://schemas.openxmlformats.org/officeDocument/2006/relationships/image" Target="../media/image437.jpeg"/><Relationship Id="rId601" Type="http://schemas.openxmlformats.org/officeDocument/2006/relationships/image" Target="../media/image602.jpeg"/><Relationship Id="rId643" Type="http://schemas.openxmlformats.org/officeDocument/2006/relationships/image" Target="../media/image644.jpeg"/><Relationship Id="rId240" Type="http://schemas.openxmlformats.org/officeDocument/2006/relationships/image" Target="../media/image242.jpeg"/><Relationship Id="rId478" Type="http://schemas.openxmlformats.org/officeDocument/2006/relationships/image" Target="../media/image479.jpeg"/><Relationship Id="rId685" Type="http://schemas.openxmlformats.org/officeDocument/2006/relationships/image" Target="../media/image686.jpeg"/><Relationship Id="rId35" Type="http://schemas.openxmlformats.org/officeDocument/2006/relationships/image" Target="../media/image38.jpeg"/><Relationship Id="rId77" Type="http://schemas.openxmlformats.org/officeDocument/2006/relationships/image" Target="../media/image80.jpeg"/><Relationship Id="rId100" Type="http://schemas.openxmlformats.org/officeDocument/2006/relationships/image" Target="../media/image103.jpeg"/><Relationship Id="rId282" Type="http://schemas.openxmlformats.org/officeDocument/2006/relationships/image" Target="../media/image284.jpeg"/><Relationship Id="rId338" Type="http://schemas.openxmlformats.org/officeDocument/2006/relationships/image" Target="../media/image340.jpeg"/><Relationship Id="rId503" Type="http://schemas.openxmlformats.org/officeDocument/2006/relationships/image" Target="../media/image504.jpeg"/><Relationship Id="rId545" Type="http://schemas.openxmlformats.org/officeDocument/2006/relationships/image" Target="../media/image546.jpeg"/><Relationship Id="rId587" Type="http://schemas.openxmlformats.org/officeDocument/2006/relationships/image" Target="../media/image588.jpeg"/><Relationship Id="rId710" Type="http://schemas.openxmlformats.org/officeDocument/2006/relationships/image" Target="../media/image710.jpeg"/><Relationship Id="rId8" Type="http://schemas.openxmlformats.org/officeDocument/2006/relationships/image" Target="../media/image11.jpeg"/><Relationship Id="rId142" Type="http://schemas.openxmlformats.org/officeDocument/2006/relationships/image" Target="../media/image145.jpeg"/><Relationship Id="rId184" Type="http://schemas.openxmlformats.org/officeDocument/2006/relationships/image" Target="../media/image186.jpeg"/><Relationship Id="rId391" Type="http://schemas.openxmlformats.org/officeDocument/2006/relationships/image" Target="../media/image392.jpeg"/><Relationship Id="rId405" Type="http://schemas.openxmlformats.org/officeDocument/2006/relationships/image" Target="../media/image406.jpeg"/><Relationship Id="rId447" Type="http://schemas.openxmlformats.org/officeDocument/2006/relationships/image" Target="../media/image448.jpeg"/><Relationship Id="rId612" Type="http://schemas.openxmlformats.org/officeDocument/2006/relationships/image" Target="../media/image613.jpeg"/><Relationship Id="rId251" Type="http://schemas.openxmlformats.org/officeDocument/2006/relationships/image" Target="../media/image253.jpeg"/><Relationship Id="rId489" Type="http://schemas.openxmlformats.org/officeDocument/2006/relationships/image" Target="../media/image490.jpeg"/><Relationship Id="rId654" Type="http://schemas.openxmlformats.org/officeDocument/2006/relationships/image" Target="../media/image655.jpeg"/><Relationship Id="rId696" Type="http://schemas.openxmlformats.org/officeDocument/2006/relationships/image" Target="../media/image697.jpeg"/><Relationship Id="rId46" Type="http://schemas.openxmlformats.org/officeDocument/2006/relationships/image" Target="../media/image49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49" Type="http://schemas.openxmlformats.org/officeDocument/2006/relationships/image" Target="../media/image351.jpeg"/><Relationship Id="rId514" Type="http://schemas.openxmlformats.org/officeDocument/2006/relationships/image" Target="../media/image515.jpeg"/><Relationship Id="rId556" Type="http://schemas.openxmlformats.org/officeDocument/2006/relationships/image" Target="../media/image557.jpeg"/><Relationship Id="rId721" Type="http://schemas.openxmlformats.org/officeDocument/2006/relationships/image" Target="../media/image721.jpeg"/><Relationship Id="rId88" Type="http://schemas.openxmlformats.org/officeDocument/2006/relationships/image" Target="../media/image91.jpeg"/><Relationship Id="rId111" Type="http://schemas.openxmlformats.org/officeDocument/2006/relationships/image" Target="../media/image114.jpeg"/><Relationship Id="rId153" Type="http://schemas.openxmlformats.org/officeDocument/2006/relationships/image" Target="../media/image156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360" Type="http://schemas.openxmlformats.org/officeDocument/2006/relationships/image" Target="../media/image362.jpeg"/><Relationship Id="rId416" Type="http://schemas.openxmlformats.org/officeDocument/2006/relationships/image" Target="../media/image417.jpeg"/><Relationship Id="rId598" Type="http://schemas.openxmlformats.org/officeDocument/2006/relationships/image" Target="../media/image599.jpeg"/><Relationship Id="rId220" Type="http://schemas.openxmlformats.org/officeDocument/2006/relationships/image" Target="../media/image222.jpeg"/><Relationship Id="rId458" Type="http://schemas.openxmlformats.org/officeDocument/2006/relationships/image" Target="../media/image459.jpeg"/><Relationship Id="rId623" Type="http://schemas.openxmlformats.org/officeDocument/2006/relationships/image" Target="../media/image624.jpeg"/><Relationship Id="rId665" Type="http://schemas.openxmlformats.org/officeDocument/2006/relationships/image" Target="../media/image666.jpeg"/><Relationship Id="rId15" Type="http://schemas.openxmlformats.org/officeDocument/2006/relationships/image" Target="../media/image18.jpeg"/><Relationship Id="rId57" Type="http://schemas.openxmlformats.org/officeDocument/2006/relationships/image" Target="../media/image60.jpeg"/><Relationship Id="rId262" Type="http://schemas.openxmlformats.org/officeDocument/2006/relationships/image" Target="../media/image264.jpeg"/><Relationship Id="rId318" Type="http://schemas.openxmlformats.org/officeDocument/2006/relationships/image" Target="../media/image320.jpeg"/><Relationship Id="rId525" Type="http://schemas.openxmlformats.org/officeDocument/2006/relationships/image" Target="../media/image526.jpeg"/><Relationship Id="rId567" Type="http://schemas.openxmlformats.org/officeDocument/2006/relationships/image" Target="../media/image568.jpeg"/><Relationship Id="rId99" Type="http://schemas.openxmlformats.org/officeDocument/2006/relationships/image" Target="../media/image102.jpeg"/><Relationship Id="rId122" Type="http://schemas.openxmlformats.org/officeDocument/2006/relationships/image" Target="../media/image125.jpeg"/><Relationship Id="rId164" Type="http://schemas.openxmlformats.org/officeDocument/2006/relationships/image" Target="../media/image166.jpeg"/><Relationship Id="rId371" Type="http://schemas.openxmlformats.org/officeDocument/2006/relationships/image" Target="../media/image373.jpeg"/><Relationship Id="rId427" Type="http://schemas.openxmlformats.org/officeDocument/2006/relationships/image" Target="../media/image428.jpeg"/><Relationship Id="rId469" Type="http://schemas.openxmlformats.org/officeDocument/2006/relationships/image" Target="../media/image470.jpeg"/><Relationship Id="rId634" Type="http://schemas.openxmlformats.org/officeDocument/2006/relationships/image" Target="../media/image635.jpeg"/><Relationship Id="rId676" Type="http://schemas.openxmlformats.org/officeDocument/2006/relationships/image" Target="../media/image677.jpeg"/><Relationship Id="rId26" Type="http://schemas.openxmlformats.org/officeDocument/2006/relationships/image" Target="../media/image29.jpeg"/><Relationship Id="rId231" Type="http://schemas.openxmlformats.org/officeDocument/2006/relationships/image" Target="../media/image233.jpeg"/><Relationship Id="rId273" Type="http://schemas.openxmlformats.org/officeDocument/2006/relationships/image" Target="../media/image275.jpeg"/><Relationship Id="rId329" Type="http://schemas.openxmlformats.org/officeDocument/2006/relationships/image" Target="../media/image331.jpeg"/><Relationship Id="rId480" Type="http://schemas.openxmlformats.org/officeDocument/2006/relationships/image" Target="../media/image481.jpeg"/><Relationship Id="rId536" Type="http://schemas.openxmlformats.org/officeDocument/2006/relationships/image" Target="../media/image537.jpeg"/><Relationship Id="rId701" Type="http://schemas.openxmlformats.org/officeDocument/2006/relationships/image" Target="../media/image702.jpeg"/><Relationship Id="rId68" Type="http://schemas.openxmlformats.org/officeDocument/2006/relationships/image" Target="../media/image71.jpeg"/><Relationship Id="rId133" Type="http://schemas.openxmlformats.org/officeDocument/2006/relationships/image" Target="../media/image13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578" Type="http://schemas.openxmlformats.org/officeDocument/2006/relationships/image" Target="../media/image579.jpeg"/><Relationship Id="rId200" Type="http://schemas.openxmlformats.org/officeDocument/2006/relationships/image" Target="../media/image202.jpeg"/><Relationship Id="rId382" Type="http://schemas.openxmlformats.org/officeDocument/2006/relationships/image" Target="../media/image383.jpeg"/><Relationship Id="rId438" Type="http://schemas.openxmlformats.org/officeDocument/2006/relationships/image" Target="../media/image439.jpeg"/><Relationship Id="rId603" Type="http://schemas.openxmlformats.org/officeDocument/2006/relationships/image" Target="../media/image604.jpeg"/><Relationship Id="rId645" Type="http://schemas.openxmlformats.org/officeDocument/2006/relationships/image" Target="../media/image646.jpeg"/><Relationship Id="rId687" Type="http://schemas.openxmlformats.org/officeDocument/2006/relationships/image" Target="../media/image688.jpeg"/><Relationship Id="rId242" Type="http://schemas.openxmlformats.org/officeDocument/2006/relationships/image" Target="../media/image244.jpeg"/><Relationship Id="rId284" Type="http://schemas.openxmlformats.org/officeDocument/2006/relationships/image" Target="../media/image286.jpeg"/><Relationship Id="rId491" Type="http://schemas.openxmlformats.org/officeDocument/2006/relationships/image" Target="../media/image492.jpeg"/><Relationship Id="rId505" Type="http://schemas.openxmlformats.org/officeDocument/2006/relationships/image" Target="../media/image506.jpeg"/><Relationship Id="rId712" Type="http://schemas.openxmlformats.org/officeDocument/2006/relationships/image" Target="../media/image712.jpeg"/><Relationship Id="rId37" Type="http://schemas.openxmlformats.org/officeDocument/2006/relationships/image" Target="../media/image40.jpeg"/><Relationship Id="rId79" Type="http://schemas.openxmlformats.org/officeDocument/2006/relationships/image" Target="../media/image82.jpeg"/><Relationship Id="rId102" Type="http://schemas.openxmlformats.org/officeDocument/2006/relationships/image" Target="../media/image105.jpeg"/><Relationship Id="rId144" Type="http://schemas.openxmlformats.org/officeDocument/2006/relationships/image" Target="../media/image147.jpeg"/><Relationship Id="rId547" Type="http://schemas.openxmlformats.org/officeDocument/2006/relationships/image" Target="../media/image548.jpeg"/><Relationship Id="rId589" Type="http://schemas.openxmlformats.org/officeDocument/2006/relationships/image" Target="../media/image590.jpeg"/><Relationship Id="rId90" Type="http://schemas.openxmlformats.org/officeDocument/2006/relationships/image" Target="../media/image93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jpeg"/><Relationship Id="rId393" Type="http://schemas.openxmlformats.org/officeDocument/2006/relationships/image" Target="../media/image394.jpeg"/><Relationship Id="rId407" Type="http://schemas.openxmlformats.org/officeDocument/2006/relationships/image" Target="../media/image408.jpeg"/><Relationship Id="rId449" Type="http://schemas.openxmlformats.org/officeDocument/2006/relationships/image" Target="../media/image450.jpeg"/><Relationship Id="rId614" Type="http://schemas.openxmlformats.org/officeDocument/2006/relationships/image" Target="../media/image615.jpeg"/><Relationship Id="rId656" Type="http://schemas.openxmlformats.org/officeDocument/2006/relationships/image" Target="../media/image657.jpeg"/><Relationship Id="rId211" Type="http://schemas.openxmlformats.org/officeDocument/2006/relationships/image" Target="../media/image213.jpeg"/><Relationship Id="rId253" Type="http://schemas.openxmlformats.org/officeDocument/2006/relationships/image" Target="../media/image255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460" Type="http://schemas.openxmlformats.org/officeDocument/2006/relationships/image" Target="../media/image461.jpeg"/><Relationship Id="rId516" Type="http://schemas.openxmlformats.org/officeDocument/2006/relationships/image" Target="../media/image517.jpeg"/><Relationship Id="rId698" Type="http://schemas.openxmlformats.org/officeDocument/2006/relationships/image" Target="../media/image699.jpeg"/><Relationship Id="rId48" Type="http://schemas.openxmlformats.org/officeDocument/2006/relationships/image" Target="../media/image51.jpeg"/><Relationship Id="rId113" Type="http://schemas.openxmlformats.org/officeDocument/2006/relationships/image" Target="../media/image116.jpeg"/><Relationship Id="rId320" Type="http://schemas.openxmlformats.org/officeDocument/2006/relationships/image" Target="../media/image322.jpeg"/><Relationship Id="rId558" Type="http://schemas.openxmlformats.org/officeDocument/2006/relationships/image" Target="../media/image559.jpeg"/><Relationship Id="rId723" Type="http://schemas.openxmlformats.org/officeDocument/2006/relationships/image" Target="../media/image723.jpeg"/><Relationship Id="rId155" Type="http://schemas.openxmlformats.org/officeDocument/2006/relationships/image" Target="../media/image158.jpeg"/><Relationship Id="rId197" Type="http://schemas.openxmlformats.org/officeDocument/2006/relationships/image" Target="../media/image199.jpeg"/><Relationship Id="rId362" Type="http://schemas.openxmlformats.org/officeDocument/2006/relationships/image" Target="../media/image364.jpeg"/><Relationship Id="rId418" Type="http://schemas.openxmlformats.org/officeDocument/2006/relationships/image" Target="../media/image419.jpeg"/><Relationship Id="rId625" Type="http://schemas.openxmlformats.org/officeDocument/2006/relationships/image" Target="../media/image626.jpeg"/><Relationship Id="rId222" Type="http://schemas.openxmlformats.org/officeDocument/2006/relationships/image" Target="../media/image224.jpeg"/><Relationship Id="rId264" Type="http://schemas.openxmlformats.org/officeDocument/2006/relationships/image" Target="../media/image266.jpeg"/><Relationship Id="rId471" Type="http://schemas.openxmlformats.org/officeDocument/2006/relationships/image" Target="../media/image472.jpeg"/><Relationship Id="rId667" Type="http://schemas.openxmlformats.org/officeDocument/2006/relationships/image" Target="../media/image668.jpeg"/><Relationship Id="rId17" Type="http://schemas.openxmlformats.org/officeDocument/2006/relationships/image" Target="../media/image20.jpeg"/><Relationship Id="rId59" Type="http://schemas.openxmlformats.org/officeDocument/2006/relationships/image" Target="../media/image62.jpeg"/><Relationship Id="rId124" Type="http://schemas.openxmlformats.org/officeDocument/2006/relationships/image" Target="../media/image127.jpeg"/><Relationship Id="rId527" Type="http://schemas.openxmlformats.org/officeDocument/2006/relationships/image" Target="../media/image528.jpeg"/><Relationship Id="rId569" Type="http://schemas.openxmlformats.org/officeDocument/2006/relationships/image" Target="../media/image570.jpeg"/><Relationship Id="rId70" Type="http://schemas.openxmlformats.org/officeDocument/2006/relationships/image" Target="../media/image73.jpeg"/><Relationship Id="rId166" Type="http://schemas.openxmlformats.org/officeDocument/2006/relationships/image" Target="../media/image168.jpeg"/><Relationship Id="rId331" Type="http://schemas.openxmlformats.org/officeDocument/2006/relationships/image" Target="../media/image333.jpeg"/><Relationship Id="rId373" Type="http://schemas.openxmlformats.org/officeDocument/2006/relationships/image" Target="../media/image375.jpeg"/><Relationship Id="rId429" Type="http://schemas.openxmlformats.org/officeDocument/2006/relationships/image" Target="../media/image430.jpeg"/><Relationship Id="rId580" Type="http://schemas.openxmlformats.org/officeDocument/2006/relationships/image" Target="../media/image581.jpeg"/><Relationship Id="rId636" Type="http://schemas.openxmlformats.org/officeDocument/2006/relationships/image" Target="../media/image637.jpeg"/><Relationship Id="rId1" Type="http://schemas.openxmlformats.org/officeDocument/2006/relationships/image" Target="../media/image1.png"/><Relationship Id="rId233" Type="http://schemas.openxmlformats.org/officeDocument/2006/relationships/image" Target="../media/image235.jpeg"/><Relationship Id="rId440" Type="http://schemas.openxmlformats.org/officeDocument/2006/relationships/image" Target="../media/image441.jpeg"/><Relationship Id="rId678" Type="http://schemas.openxmlformats.org/officeDocument/2006/relationships/image" Target="../media/image679.jpeg"/><Relationship Id="rId28" Type="http://schemas.openxmlformats.org/officeDocument/2006/relationships/image" Target="../media/image31.jpeg"/><Relationship Id="rId275" Type="http://schemas.openxmlformats.org/officeDocument/2006/relationships/image" Target="../media/image277.jpeg"/><Relationship Id="rId300" Type="http://schemas.openxmlformats.org/officeDocument/2006/relationships/image" Target="../media/image302.jpeg"/><Relationship Id="rId482" Type="http://schemas.openxmlformats.org/officeDocument/2006/relationships/image" Target="../media/image483.jpeg"/><Relationship Id="rId538" Type="http://schemas.openxmlformats.org/officeDocument/2006/relationships/image" Target="../media/image539.jpeg"/><Relationship Id="rId703" Type="http://schemas.openxmlformats.org/officeDocument/2006/relationships/image" Target="../media/image704.jpeg"/><Relationship Id="rId81" Type="http://schemas.openxmlformats.org/officeDocument/2006/relationships/image" Target="../media/image84.jpeg"/><Relationship Id="rId135" Type="http://schemas.openxmlformats.org/officeDocument/2006/relationships/image" Target="../media/image138.jpeg"/><Relationship Id="rId177" Type="http://schemas.openxmlformats.org/officeDocument/2006/relationships/image" Target="../media/image179.jpeg"/><Relationship Id="rId342" Type="http://schemas.openxmlformats.org/officeDocument/2006/relationships/image" Target="../media/image344.jpeg"/><Relationship Id="rId384" Type="http://schemas.openxmlformats.org/officeDocument/2006/relationships/image" Target="../media/image385.jpeg"/><Relationship Id="rId591" Type="http://schemas.openxmlformats.org/officeDocument/2006/relationships/image" Target="../media/image592.jpeg"/><Relationship Id="rId605" Type="http://schemas.openxmlformats.org/officeDocument/2006/relationships/image" Target="../media/image606.jpeg"/><Relationship Id="rId202" Type="http://schemas.openxmlformats.org/officeDocument/2006/relationships/image" Target="../media/image204.jpeg"/><Relationship Id="rId244" Type="http://schemas.openxmlformats.org/officeDocument/2006/relationships/image" Target="../media/image246.jpeg"/><Relationship Id="rId647" Type="http://schemas.openxmlformats.org/officeDocument/2006/relationships/image" Target="../media/image648.jpeg"/><Relationship Id="rId689" Type="http://schemas.openxmlformats.org/officeDocument/2006/relationships/image" Target="../media/image690.jpeg"/><Relationship Id="rId39" Type="http://schemas.openxmlformats.org/officeDocument/2006/relationships/image" Target="../media/image42.jpeg"/><Relationship Id="rId286" Type="http://schemas.openxmlformats.org/officeDocument/2006/relationships/image" Target="../media/image288.jpeg"/><Relationship Id="rId451" Type="http://schemas.openxmlformats.org/officeDocument/2006/relationships/image" Target="../media/image452.jpeg"/><Relationship Id="rId493" Type="http://schemas.openxmlformats.org/officeDocument/2006/relationships/image" Target="../media/image494.jpeg"/><Relationship Id="rId507" Type="http://schemas.openxmlformats.org/officeDocument/2006/relationships/image" Target="../media/image508.jpeg"/><Relationship Id="rId549" Type="http://schemas.openxmlformats.org/officeDocument/2006/relationships/image" Target="../media/image550.jpeg"/><Relationship Id="rId714" Type="http://schemas.openxmlformats.org/officeDocument/2006/relationships/image" Target="../media/image714.jpeg"/><Relationship Id="rId50" Type="http://schemas.openxmlformats.org/officeDocument/2006/relationships/image" Target="../media/image53.jpeg"/><Relationship Id="rId104" Type="http://schemas.openxmlformats.org/officeDocument/2006/relationships/image" Target="../media/image107.jpeg"/><Relationship Id="rId146" Type="http://schemas.openxmlformats.org/officeDocument/2006/relationships/image" Target="../media/image14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53" Type="http://schemas.openxmlformats.org/officeDocument/2006/relationships/image" Target="../media/image355.jpeg"/><Relationship Id="rId395" Type="http://schemas.openxmlformats.org/officeDocument/2006/relationships/image" Target="../media/image396.jpeg"/><Relationship Id="rId409" Type="http://schemas.openxmlformats.org/officeDocument/2006/relationships/image" Target="../media/image410.jpeg"/><Relationship Id="rId560" Type="http://schemas.openxmlformats.org/officeDocument/2006/relationships/image" Target="../media/image561.jpeg"/><Relationship Id="rId92" Type="http://schemas.openxmlformats.org/officeDocument/2006/relationships/image" Target="../media/image95.jpeg"/><Relationship Id="rId213" Type="http://schemas.openxmlformats.org/officeDocument/2006/relationships/image" Target="../media/image215.jpeg"/><Relationship Id="rId420" Type="http://schemas.openxmlformats.org/officeDocument/2006/relationships/image" Target="../media/image421.jpeg"/><Relationship Id="rId616" Type="http://schemas.openxmlformats.org/officeDocument/2006/relationships/image" Target="../media/image617.jpeg"/><Relationship Id="rId658" Type="http://schemas.openxmlformats.org/officeDocument/2006/relationships/image" Target="../media/image659.jpeg"/><Relationship Id="rId255" Type="http://schemas.openxmlformats.org/officeDocument/2006/relationships/image" Target="../media/image257.jpeg"/><Relationship Id="rId297" Type="http://schemas.openxmlformats.org/officeDocument/2006/relationships/image" Target="../media/image299.jpeg"/><Relationship Id="rId462" Type="http://schemas.openxmlformats.org/officeDocument/2006/relationships/image" Target="../media/image463.jpeg"/><Relationship Id="rId518" Type="http://schemas.openxmlformats.org/officeDocument/2006/relationships/image" Target="../media/image519.jpeg"/><Relationship Id="rId725" Type="http://schemas.openxmlformats.org/officeDocument/2006/relationships/image" Target="../media/image725.jpeg"/><Relationship Id="rId115" Type="http://schemas.openxmlformats.org/officeDocument/2006/relationships/image" Target="../media/image118.jpeg"/><Relationship Id="rId157" Type="http://schemas.openxmlformats.org/officeDocument/2006/relationships/image" Target="../media/image160.jpeg"/><Relationship Id="rId322" Type="http://schemas.openxmlformats.org/officeDocument/2006/relationships/image" Target="../media/image324.jpeg"/><Relationship Id="rId364" Type="http://schemas.openxmlformats.org/officeDocument/2006/relationships/image" Target="../media/image366.jpeg"/><Relationship Id="rId61" Type="http://schemas.openxmlformats.org/officeDocument/2006/relationships/image" Target="../media/image64.jpeg"/><Relationship Id="rId199" Type="http://schemas.openxmlformats.org/officeDocument/2006/relationships/image" Target="../media/image201.jpeg"/><Relationship Id="rId571" Type="http://schemas.openxmlformats.org/officeDocument/2006/relationships/image" Target="../media/image572.jpeg"/><Relationship Id="rId627" Type="http://schemas.openxmlformats.org/officeDocument/2006/relationships/image" Target="../media/image628.jpeg"/><Relationship Id="rId669" Type="http://schemas.openxmlformats.org/officeDocument/2006/relationships/image" Target="../media/image670.jpeg"/><Relationship Id="rId19" Type="http://schemas.openxmlformats.org/officeDocument/2006/relationships/image" Target="../media/image22.jpeg"/><Relationship Id="rId224" Type="http://schemas.openxmlformats.org/officeDocument/2006/relationships/image" Target="../media/image226.jpeg"/><Relationship Id="rId266" Type="http://schemas.openxmlformats.org/officeDocument/2006/relationships/image" Target="../media/image268.jpeg"/><Relationship Id="rId431" Type="http://schemas.openxmlformats.org/officeDocument/2006/relationships/image" Target="../media/image432.jpeg"/><Relationship Id="rId473" Type="http://schemas.openxmlformats.org/officeDocument/2006/relationships/image" Target="../media/image474.jpeg"/><Relationship Id="rId529" Type="http://schemas.openxmlformats.org/officeDocument/2006/relationships/image" Target="../media/image530.jpeg"/><Relationship Id="rId680" Type="http://schemas.openxmlformats.org/officeDocument/2006/relationships/image" Target="../media/image681.jpeg"/><Relationship Id="rId30" Type="http://schemas.openxmlformats.org/officeDocument/2006/relationships/image" Target="../media/image33.jpeg"/><Relationship Id="rId126" Type="http://schemas.openxmlformats.org/officeDocument/2006/relationships/image" Target="../media/image129.jpeg"/><Relationship Id="rId168" Type="http://schemas.openxmlformats.org/officeDocument/2006/relationships/image" Target="../media/image170.jpeg"/><Relationship Id="rId333" Type="http://schemas.openxmlformats.org/officeDocument/2006/relationships/image" Target="../media/image335.jpeg"/><Relationship Id="rId540" Type="http://schemas.openxmlformats.org/officeDocument/2006/relationships/image" Target="../media/image541.jpeg"/><Relationship Id="rId72" Type="http://schemas.openxmlformats.org/officeDocument/2006/relationships/image" Target="../media/image75.jpeg"/><Relationship Id="rId375" Type="http://schemas.openxmlformats.org/officeDocument/2006/relationships/image" Target="../media/image377.jpeg"/><Relationship Id="rId582" Type="http://schemas.openxmlformats.org/officeDocument/2006/relationships/image" Target="../media/image583.jpeg"/><Relationship Id="rId638" Type="http://schemas.openxmlformats.org/officeDocument/2006/relationships/image" Target="../media/image639.jpeg"/><Relationship Id="rId3" Type="http://schemas.openxmlformats.org/officeDocument/2006/relationships/image" Target="../media/image6.jpeg"/><Relationship Id="rId235" Type="http://schemas.openxmlformats.org/officeDocument/2006/relationships/image" Target="../media/image237.jpeg"/><Relationship Id="rId277" Type="http://schemas.openxmlformats.org/officeDocument/2006/relationships/image" Target="../media/image279.jpeg"/><Relationship Id="rId400" Type="http://schemas.openxmlformats.org/officeDocument/2006/relationships/image" Target="../media/image401.jpeg"/><Relationship Id="rId442" Type="http://schemas.openxmlformats.org/officeDocument/2006/relationships/image" Target="../media/image443.jpeg"/><Relationship Id="rId484" Type="http://schemas.openxmlformats.org/officeDocument/2006/relationships/image" Target="../media/image485.jpeg"/><Relationship Id="rId705" Type="http://schemas.openxmlformats.org/officeDocument/2006/relationships/image" Target="../media/image70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76200</xdr:rowOff>
    </xdr:from>
    <xdr:to>
      <xdr:col>9</xdr:col>
      <xdr:colOff>800100</xdr:colOff>
      <xdr:row>2</xdr:row>
      <xdr:rowOff>127496</xdr:rowOff>
    </xdr:to>
    <xdr:pic>
      <xdr:nvPicPr>
        <xdr:cNvPr id="3" name="Picture 2" descr="brand_logo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266700"/>
          <a:ext cx="1619250" cy="25132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65</xdr:row>
      <xdr:rowOff>57150</xdr:rowOff>
    </xdr:from>
    <xdr:to>
      <xdr:col>2</xdr:col>
      <xdr:colOff>457200</xdr:colOff>
      <xdr:row>65</xdr:row>
      <xdr:rowOff>1104900</xdr:rowOff>
    </xdr:to>
    <xdr:pic>
      <xdr:nvPicPr>
        <xdr:cNvPr id="4" name="Picture 3" descr="h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0" y="14125575"/>
          <a:ext cx="952500" cy="104775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65</xdr:row>
      <xdr:rowOff>123825</xdr:rowOff>
    </xdr:from>
    <xdr:to>
      <xdr:col>6</xdr:col>
      <xdr:colOff>504825</xdr:colOff>
      <xdr:row>65</xdr:row>
      <xdr:rowOff>1028700</xdr:rowOff>
    </xdr:to>
    <xdr:pic>
      <xdr:nvPicPr>
        <xdr:cNvPr id="5" name="Picture 4" descr="h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71975" y="14192250"/>
          <a:ext cx="1047750" cy="904875"/>
        </a:xfrm>
        <a:prstGeom prst="rect">
          <a:avLst/>
        </a:prstGeom>
      </xdr:spPr>
    </xdr:pic>
    <xdr:clientData/>
  </xdr:twoCellAnchor>
  <xdr:twoCellAnchor editAs="oneCell">
    <xdr:from>
      <xdr:col>8</xdr:col>
      <xdr:colOff>276225</xdr:colOff>
      <xdr:row>65</xdr:row>
      <xdr:rowOff>209550</xdr:rowOff>
    </xdr:from>
    <xdr:to>
      <xdr:col>9</xdr:col>
      <xdr:colOff>504825</xdr:colOff>
      <xdr:row>65</xdr:row>
      <xdr:rowOff>942975</xdr:rowOff>
    </xdr:to>
    <xdr:pic>
      <xdr:nvPicPr>
        <xdr:cNvPr id="6" name="Picture 5" descr="h.jpg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48575" y="14277975"/>
          <a:ext cx="1047750" cy="733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1</xdr:row>
      <xdr:rowOff>76200</xdr:rowOff>
    </xdr:from>
    <xdr:to>
      <xdr:col>11</xdr:col>
      <xdr:colOff>1066800</xdr:colOff>
      <xdr:row>2</xdr:row>
      <xdr:rowOff>127496</xdr:rowOff>
    </xdr:to>
    <xdr:pic>
      <xdr:nvPicPr>
        <xdr:cNvPr id="3" name="Picture 2" descr="brand_logo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6025" y="266700"/>
          <a:ext cx="1619250" cy="25132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</xdr:row>
      <xdr:rowOff>180975</xdr:rowOff>
    </xdr:from>
    <xdr:to>
      <xdr:col>0</xdr:col>
      <xdr:colOff>914400</xdr:colOff>
      <xdr:row>8</xdr:row>
      <xdr:rowOff>671945</xdr:rowOff>
    </xdr:to>
    <xdr:pic>
      <xdr:nvPicPr>
        <xdr:cNvPr id="4" name="Picture 3" descr="p.jpg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914525"/>
          <a:ext cx="857250" cy="49097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</xdr:row>
      <xdr:rowOff>133350</xdr:rowOff>
    </xdr:from>
    <xdr:to>
      <xdr:col>0</xdr:col>
      <xdr:colOff>914400</xdr:colOff>
      <xdr:row>9</xdr:row>
      <xdr:rowOff>710045</xdr:rowOff>
    </xdr:to>
    <xdr:pic>
      <xdr:nvPicPr>
        <xdr:cNvPr id="5" name="Picture 4" descr="p.jp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2724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10</xdr:row>
      <xdr:rowOff>19050</xdr:rowOff>
    </xdr:from>
    <xdr:to>
      <xdr:col>0</xdr:col>
      <xdr:colOff>842530</xdr:colOff>
      <xdr:row>11</xdr:row>
      <xdr:rowOff>19050</xdr:rowOff>
    </xdr:to>
    <xdr:pic>
      <xdr:nvPicPr>
        <xdr:cNvPr id="6" name="Picture 5" descr="p.jpg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350" y="346710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11</xdr:row>
      <xdr:rowOff>133350</xdr:rowOff>
    </xdr:from>
    <xdr:to>
      <xdr:col>0</xdr:col>
      <xdr:colOff>914400</xdr:colOff>
      <xdr:row>11</xdr:row>
      <xdr:rowOff>717839</xdr:rowOff>
    </xdr:to>
    <xdr:pic>
      <xdr:nvPicPr>
        <xdr:cNvPr id="7" name="Picture 6" descr="p.jpg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7150" y="4438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</xdr:row>
      <xdr:rowOff>104775</xdr:rowOff>
    </xdr:from>
    <xdr:to>
      <xdr:col>0</xdr:col>
      <xdr:colOff>914400</xdr:colOff>
      <xdr:row>12</xdr:row>
      <xdr:rowOff>733949</xdr:rowOff>
    </xdr:to>
    <xdr:pic>
      <xdr:nvPicPr>
        <xdr:cNvPr id="8" name="Picture 7" descr="p.jpg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0" y="5267325"/>
          <a:ext cx="857250" cy="62917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</xdr:row>
      <xdr:rowOff>104775</xdr:rowOff>
    </xdr:from>
    <xdr:to>
      <xdr:col>0</xdr:col>
      <xdr:colOff>914400</xdr:colOff>
      <xdr:row>13</xdr:row>
      <xdr:rowOff>751609</xdr:rowOff>
    </xdr:to>
    <xdr:pic>
      <xdr:nvPicPr>
        <xdr:cNvPr id="9" name="Picture 8" descr="p.jpg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" y="6124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</xdr:row>
      <xdr:rowOff>104775</xdr:rowOff>
    </xdr:from>
    <xdr:to>
      <xdr:col>0</xdr:col>
      <xdr:colOff>914400</xdr:colOff>
      <xdr:row>14</xdr:row>
      <xdr:rowOff>751609</xdr:rowOff>
    </xdr:to>
    <xdr:pic>
      <xdr:nvPicPr>
        <xdr:cNvPr id="10" name="Picture 9" descr="p.jpg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150" y="6981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104775</xdr:rowOff>
    </xdr:from>
    <xdr:to>
      <xdr:col>0</xdr:col>
      <xdr:colOff>914400</xdr:colOff>
      <xdr:row>15</xdr:row>
      <xdr:rowOff>751609</xdr:rowOff>
    </xdr:to>
    <xdr:pic>
      <xdr:nvPicPr>
        <xdr:cNvPr id="11" name="Picture 10" descr="p.jpg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150" y="7839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</xdr:row>
      <xdr:rowOff>123825</xdr:rowOff>
    </xdr:from>
    <xdr:to>
      <xdr:col>0</xdr:col>
      <xdr:colOff>914400</xdr:colOff>
      <xdr:row>16</xdr:row>
      <xdr:rowOff>723900</xdr:rowOff>
    </xdr:to>
    <xdr:pic>
      <xdr:nvPicPr>
        <xdr:cNvPr id="12" name="Picture 11" descr="p.jpg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0" y="8715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</xdr:row>
      <xdr:rowOff>123825</xdr:rowOff>
    </xdr:from>
    <xdr:to>
      <xdr:col>0</xdr:col>
      <xdr:colOff>914400</xdr:colOff>
      <xdr:row>17</xdr:row>
      <xdr:rowOff>723900</xdr:rowOff>
    </xdr:to>
    <xdr:pic>
      <xdr:nvPicPr>
        <xdr:cNvPr id="13" name="Picture 12" descr="p.jpg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0" y="9572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</xdr:row>
      <xdr:rowOff>123825</xdr:rowOff>
    </xdr:from>
    <xdr:to>
      <xdr:col>0</xdr:col>
      <xdr:colOff>914400</xdr:colOff>
      <xdr:row>18</xdr:row>
      <xdr:rowOff>723900</xdr:rowOff>
    </xdr:to>
    <xdr:pic>
      <xdr:nvPicPr>
        <xdr:cNvPr id="14" name="Picture 13" descr="p.jpg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150" y="10429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123825</xdr:rowOff>
    </xdr:from>
    <xdr:to>
      <xdr:col>0</xdr:col>
      <xdr:colOff>914400</xdr:colOff>
      <xdr:row>19</xdr:row>
      <xdr:rowOff>723900</xdr:rowOff>
    </xdr:to>
    <xdr:pic>
      <xdr:nvPicPr>
        <xdr:cNvPr id="15" name="Picture 14" descr="p.jpg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7150" y="11287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142875</xdr:rowOff>
    </xdr:from>
    <xdr:to>
      <xdr:col>0</xdr:col>
      <xdr:colOff>914400</xdr:colOff>
      <xdr:row>20</xdr:row>
      <xdr:rowOff>711777</xdr:rowOff>
    </xdr:to>
    <xdr:pic>
      <xdr:nvPicPr>
        <xdr:cNvPr id="16" name="Picture 15" descr="p.jpg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7150" y="12163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</xdr:row>
      <xdr:rowOff>123825</xdr:rowOff>
    </xdr:from>
    <xdr:to>
      <xdr:col>0</xdr:col>
      <xdr:colOff>914400</xdr:colOff>
      <xdr:row>21</xdr:row>
      <xdr:rowOff>716107</xdr:rowOff>
    </xdr:to>
    <xdr:pic>
      <xdr:nvPicPr>
        <xdr:cNvPr id="17" name="Picture 16" descr="p.jpg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150" y="13001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104775</xdr:rowOff>
    </xdr:from>
    <xdr:to>
      <xdr:col>0</xdr:col>
      <xdr:colOff>914400</xdr:colOff>
      <xdr:row>22</xdr:row>
      <xdr:rowOff>751609</xdr:rowOff>
    </xdr:to>
    <xdr:pic>
      <xdr:nvPicPr>
        <xdr:cNvPr id="18" name="Picture 17" descr="p.jpg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50" y="13839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</xdr:row>
      <xdr:rowOff>161925</xdr:rowOff>
    </xdr:from>
    <xdr:to>
      <xdr:col>0</xdr:col>
      <xdr:colOff>914400</xdr:colOff>
      <xdr:row>23</xdr:row>
      <xdr:rowOff>691861</xdr:rowOff>
    </xdr:to>
    <xdr:pic>
      <xdr:nvPicPr>
        <xdr:cNvPr id="19" name="Picture 18" descr="p.jpg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7150" y="1475422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</xdr:row>
      <xdr:rowOff>142875</xdr:rowOff>
    </xdr:from>
    <xdr:to>
      <xdr:col>0</xdr:col>
      <xdr:colOff>914400</xdr:colOff>
      <xdr:row>24</xdr:row>
      <xdr:rowOff>703984</xdr:rowOff>
    </xdr:to>
    <xdr:pic>
      <xdr:nvPicPr>
        <xdr:cNvPr id="20" name="Picture 19" descr="p.jpg"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7150" y="15592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</xdr:row>
      <xdr:rowOff>142875</xdr:rowOff>
    </xdr:from>
    <xdr:to>
      <xdr:col>0</xdr:col>
      <xdr:colOff>914400</xdr:colOff>
      <xdr:row>25</xdr:row>
      <xdr:rowOff>703984</xdr:rowOff>
    </xdr:to>
    <xdr:pic>
      <xdr:nvPicPr>
        <xdr:cNvPr id="21" name="Picture 20" descr="p.jpg"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7150" y="16449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26</xdr:row>
      <xdr:rowOff>133350</xdr:rowOff>
    </xdr:from>
    <xdr:to>
      <xdr:col>0</xdr:col>
      <xdr:colOff>914400</xdr:colOff>
      <xdr:row>26</xdr:row>
      <xdr:rowOff>723201</xdr:rowOff>
    </xdr:to>
    <xdr:pic>
      <xdr:nvPicPr>
        <xdr:cNvPr id="22" name="Picture 21" descr="p.jpg"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7150" y="1729740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</xdr:row>
      <xdr:rowOff>104775</xdr:rowOff>
    </xdr:from>
    <xdr:to>
      <xdr:col>0</xdr:col>
      <xdr:colOff>914400</xdr:colOff>
      <xdr:row>27</xdr:row>
      <xdr:rowOff>736023</xdr:rowOff>
    </xdr:to>
    <xdr:pic>
      <xdr:nvPicPr>
        <xdr:cNvPr id="23" name="Picture 22" descr="p.jpg"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7150" y="18126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</xdr:row>
      <xdr:rowOff>142875</xdr:rowOff>
    </xdr:from>
    <xdr:to>
      <xdr:col>0</xdr:col>
      <xdr:colOff>914400</xdr:colOff>
      <xdr:row>28</xdr:row>
      <xdr:rowOff>711777</xdr:rowOff>
    </xdr:to>
    <xdr:pic>
      <xdr:nvPicPr>
        <xdr:cNvPr id="24" name="Picture 23" descr="p.jpg"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150" y="19021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</xdr:row>
      <xdr:rowOff>114300</xdr:rowOff>
    </xdr:from>
    <xdr:to>
      <xdr:col>0</xdr:col>
      <xdr:colOff>914400</xdr:colOff>
      <xdr:row>29</xdr:row>
      <xdr:rowOff>729961</xdr:rowOff>
    </xdr:to>
    <xdr:pic>
      <xdr:nvPicPr>
        <xdr:cNvPr id="25" name="Picture 24" descr="p.jpg"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7150" y="19850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</xdr:row>
      <xdr:rowOff>114300</xdr:rowOff>
    </xdr:from>
    <xdr:to>
      <xdr:col>0</xdr:col>
      <xdr:colOff>914400</xdr:colOff>
      <xdr:row>30</xdr:row>
      <xdr:rowOff>729961</xdr:rowOff>
    </xdr:to>
    <xdr:pic>
      <xdr:nvPicPr>
        <xdr:cNvPr id="26" name="Picture 25" descr="p.jpg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7150" y="207073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</xdr:row>
      <xdr:rowOff>114300</xdr:rowOff>
    </xdr:from>
    <xdr:to>
      <xdr:col>0</xdr:col>
      <xdr:colOff>914400</xdr:colOff>
      <xdr:row>31</xdr:row>
      <xdr:rowOff>729961</xdr:rowOff>
    </xdr:to>
    <xdr:pic>
      <xdr:nvPicPr>
        <xdr:cNvPr id="27" name="Picture 26" descr="p.jpg"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7150" y="21564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</xdr:row>
      <xdr:rowOff>142875</xdr:rowOff>
    </xdr:from>
    <xdr:to>
      <xdr:col>0</xdr:col>
      <xdr:colOff>914400</xdr:colOff>
      <xdr:row>32</xdr:row>
      <xdr:rowOff>701267</xdr:rowOff>
    </xdr:to>
    <xdr:pic>
      <xdr:nvPicPr>
        <xdr:cNvPr id="28" name="Picture 27" descr="p.jpg"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7150" y="22450425"/>
          <a:ext cx="857250" cy="5583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</xdr:row>
      <xdr:rowOff>133350</xdr:rowOff>
    </xdr:from>
    <xdr:to>
      <xdr:col>0</xdr:col>
      <xdr:colOff>914400</xdr:colOff>
      <xdr:row>33</xdr:row>
      <xdr:rowOff>710045</xdr:rowOff>
    </xdr:to>
    <xdr:pic>
      <xdr:nvPicPr>
        <xdr:cNvPr id="29" name="Picture 28" descr="p.jpg"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7150" y="23298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</xdr:row>
      <xdr:rowOff>133350</xdr:rowOff>
    </xdr:from>
    <xdr:to>
      <xdr:col>0</xdr:col>
      <xdr:colOff>914400</xdr:colOff>
      <xdr:row>34</xdr:row>
      <xdr:rowOff>715336</xdr:rowOff>
    </xdr:to>
    <xdr:pic>
      <xdr:nvPicPr>
        <xdr:cNvPr id="30" name="Picture 29" descr="p.jpg"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7150" y="2415540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35</xdr:row>
      <xdr:rowOff>19050</xdr:rowOff>
    </xdr:from>
    <xdr:to>
      <xdr:col>0</xdr:col>
      <xdr:colOff>856384</xdr:colOff>
      <xdr:row>36</xdr:row>
      <xdr:rowOff>19050</xdr:rowOff>
    </xdr:to>
    <xdr:pic>
      <xdr:nvPicPr>
        <xdr:cNvPr id="31" name="Picture 30" descr="p.jpg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3825" y="24898350"/>
          <a:ext cx="73255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</xdr:row>
      <xdr:rowOff>133350</xdr:rowOff>
    </xdr:from>
    <xdr:to>
      <xdr:col>0</xdr:col>
      <xdr:colOff>914400</xdr:colOff>
      <xdr:row>36</xdr:row>
      <xdr:rowOff>717839</xdr:rowOff>
    </xdr:to>
    <xdr:pic>
      <xdr:nvPicPr>
        <xdr:cNvPr id="32" name="Picture 31" descr="p.jpg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7150" y="25869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</xdr:row>
      <xdr:rowOff>133350</xdr:rowOff>
    </xdr:from>
    <xdr:to>
      <xdr:col>0</xdr:col>
      <xdr:colOff>914400</xdr:colOff>
      <xdr:row>37</xdr:row>
      <xdr:rowOff>717839</xdr:rowOff>
    </xdr:to>
    <xdr:pic>
      <xdr:nvPicPr>
        <xdr:cNvPr id="33" name="Picture 32" descr="p.jpg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7150" y="26727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38</xdr:row>
      <xdr:rowOff>19050</xdr:rowOff>
    </xdr:from>
    <xdr:to>
      <xdr:col>0</xdr:col>
      <xdr:colOff>856384</xdr:colOff>
      <xdr:row>39</xdr:row>
      <xdr:rowOff>19050</xdr:rowOff>
    </xdr:to>
    <xdr:pic>
      <xdr:nvPicPr>
        <xdr:cNvPr id="34" name="Picture 33" descr="p.jp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3825" y="27470100"/>
          <a:ext cx="73255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39</xdr:row>
      <xdr:rowOff>114300</xdr:rowOff>
    </xdr:from>
    <xdr:to>
      <xdr:col>0</xdr:col>
      <xdr:colOff>914400</xdr:colOff>
      <xdr:row>39</xdr:row>
      <xdr:rowOff>737755</xdr:rowOff>
    </xdr:to>
    <xdr:pic>
      <xdr:nvPicPr>
        <xdr:cNvPr id="35" name="Picture 34" descr="p.jpg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7150" y="28422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</xdr:row>
      <xdr:rowOff>114300</xdr:rowOff>
    </xdr:from>
    <xdr:to>
      <xdr:col>0</xdr:col>
      <xdr:colOff>914400</xdr:colOff>
      <xdr:row>40</xdr:row>
      <xdr:rowOff>737755</xdr:rowOff>
    </xdr:to>
    <xdr:pic>
      <xdr:nvPicPr>
        <xdr:cNvPr id="36" name="Picture 35" descr="p.jpg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7150" y="29279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</xdr:row>
      <xdr:rowOff>104775</xdr:rowOff>
    </xdr:from>
    <xdr:to>
      <xdr:col>0</xdr:col>
      <xdr:colOff>914400</xdr:colOff>
      <xdr:row>41</xdr:row>
      <xdr:rowOff>743816</xdr:rowOff>
    </xdr:to>
    <xdr:pic>
      <xdr:nvPicPr>
        <xdr:cNvPr id="37" name="Picture 36" descr="p.jpg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7150" y="30127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42</xdr:row>
      <xdr:rowOff>19050</xdr:rowOff>
    </xdr:from>
    <xdr:to>
      <xdr:col>0</xdr:col>
      <xdr:colOff>894484</xdr:colOff>
      <xdr:row>43</xdr:row>
      <xdr:rowOff>19050</xdr:rowOff>
    </xdr:to>
    <xdr:pic>
      <xdr:nvPicPr>
        <xdr:cNvPr id="38" name="Picture 37" descr="p.jpg"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76200" y="30899100"/>
          <a:ext cx="81828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43</xdr:row>
      <xdr:rowOff>19050</xdr:rowOff>
    </xdr:from>
    <xdr:to>
      <xdr:col>0</xdr:col>
      <xdr:colOff>880630</xdr:colOff>
      <xdr:row>44</xdr:row>
      <xdr:rowOff>19050</xdr:rowOff>
    </xdr:to>
    <xdr:pic>
      <xdr:nvPicPr>
        <xdr:cNvPr id="39" name="Picture 38" descr="p.jpg"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5725" y="3175635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44</xdr:row>
      <xdr:rowOff>19050</xdr:rowOff>
    </xdr:from>
    <xdr:to>
      <xdr:col>0</xdr:col>
      <xdr:colOff>894484</xdr:colOff>
      <xdr:row>45</xdr:row>
      <xdr:rowOff>19050</xdr:rowOff>
    </xdr:to>
    <xdr:pic>
      <xdr:nvPicPr>
        <xdr:cNvPr id="40" name="Picture 39" descr="p.jpg"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76200" y="32613600"/>
          <a:ext cx="81828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</xdr:row>
      <xdr:rowOff>142875</xdr:rowOff>
    </xdr:from>
    <xdr:to>
      <xdr:col>0</xdr:col>
      <xdr:colOff>914400</xdr:colOff>
      <xdr:row>45</xdr:row>
      <xdr:rowOff>696191</xdr:rowOff>
    </xdr:to>
    <xdr:pic>
      <xdr:nvPicPr>
        <xdr:cNvPr id="41" name="Picture 40" descr="p.jpg"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7150" y="335946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</xdr:row>
      <xdr:rowOff>161925</xdr:rowOff>
    </xdr:from>
    <xdr:to>
      <xdr:col>0</xdr:col>
      <xdr:colOff>914400</xdr:colOff>
      <xdr:row>46</xdr:row>
      <xdr:rowOff>691861</xdr:rowOff>
    </xdr:to>
    <xdr:pic>
      <xdr:nvPicPr>
        <xdr:cNvPr id="42" name="Picture 41" descr="p.jpg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7150" y="3447097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</xdr:row>
      <xdr:rowOff>142875</xdr:rowOff>
    </xdr:from>
    <xdr:to>
      <xdr:col>0</xdr:col>
      <xdr:colOff>914400</xdr:colOff>
      <xdr:row>47</xdr:row>
      <xdr:rowOff>711777</xdr:rowOff>
    </xdr:to>
    <xdr:pic>
      <xdr:nvPicPr>
        <xdr:cNvPr id="43" name="Picture 42" descr="p.jpg"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7150" y="35309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</xdr:row>
      <xdr:rowOff>142875</xdr:rowOff>
    </xdr:from>
    <xdr:to>
      <xdr:col>0</xdr:col>
      <xdr:colOff>914400</xdr:colOff>
      <xdr:row>48</xdr:row>
      <xdr:rowOff>696191</xdr:rowOff>
    </xdr:to>
    <xdr:pic>
      <xdr:nvPicPr>
        <xdr:cNvPr id="44" name="Picture 43" descr="p.jpg"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7150" y="36166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</xdr:row>
      <xdr:rowOff>104775</xdr:rowOff>
    </xdr:from>
    <xdr:to>
      <xdr:col>0</xdr:col>
      <xdr:colOff>914400</xdr:colOff>
      <xdr:row>49</xdr:row>
      <xdr:rowOff>743816</xdr:rowOff>
    </xdr:to>
    <xdr:pic>
      <xdr:nvPicPr>
        <xdr:cNvPr id="45" name="Picture 44" descr="p.jpg"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7150" y="36985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50</xdr:row>
      <xdr:rowOff>104775</xdr:rowOff>
    </xdr:from>
    <xdr:to>
      <xdr:col>0</xdr:col>
      <xdr:colOff>914400</xdr:colOff>
      <xdr:row>50</xdr:row>
      <xdr:rowOff>736023</xdr:rowOff>
    </xdr:to>
    <xdr:pic>
      <xdr:nvPicPr>
        <xdr:cNvPr id="46" name="Picture 45" descr="p.jpg"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57150" y="37842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</xdr:row>
      <xdr:rowOff>161925</xdr:rowOff>
    </xdr:from>
    <xdr:to>
      <xdr:col>0</xdr:col>
      <xdr:colOff>914400</xdr:colOff>
      <xdr:row>51</xdr:row>
      <xdr:rowOff>691861</xdr:rowOff>
    </xdr:to>
    <xdr:pic>
      <xdr:nvPicPr>
        <xdr:cNvPr id="47" name="Picture 46" descr="p.jpg"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7150" y="3875722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52</xdr:row>
      <xdr:rowOff>19050</xdr:rowOff>
    </xdr:from>
    <xdr:to>
      <xdr:col>0</xdr:col>
      <xdr:colOff>776720</xdr:colOff>
      <xdr:row>53</xdr:row>
      <xdr:rowOff>19050</xdr:rowOff>
    </xdr:to>
    <xdr:pic>
      <xdr:nvPicPr>
        <xdr:cNvPr id="48" name="Picture 47" descr="p.jpg"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00025" y="39471600"/>
          <a:ext cx="57669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</xdr:row>
      <xdr:rowOff>85725</xdr:rowOff>
    </xdr:from>
    <xdr:to>
      <xdr:col>0</xdr:col>
      <xdr:colOff>914400</xdr:colOff>
      <xdr:row>53</xdr:row>
      <xdr:rowOff>763732</xdr:rowOff>
    </xdr:to>
    <xdr:pic>
      <xdr:nvPicPr>
        <xdr:cNvPr id="49" name="Picture 48" descr="p.jpg"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7150" y="40395525"/>
          <a:ext cx="857250" cy="6780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</xdr:row>
      <xdr:rowOff>47625</xdr:rowOff>
    </xdr:from>
    <xdr:to>
      <xdr:col>0</xdr:col>
      <xdr:colOff>914400</xdr:colOff>
      <xdr:row>54</xdr:row>
      <xdr:rowOff>795770</xdr:rowOff>
    </xdr:to>
    <xdr:pic>
      <xdr:nvPicPr>
        <xdr:cNvPr id="50" name="Picture 49" descr="p.jpg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7150" y="412146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</xdr:row>
      <xdr:rowOff>152400</xdr:rowOff>
    </xdr:from>
    <xdr:to>
      <xdr:col>0</xdr:col>
      <xdr:colOff>914400</xdr:colOff>
      <xdr:row>55</xdr:row>
      <xdr:rowOff>695063</xdr:rowOff>
    </xdr:to>
    <xdr:pic>
      <xdr:nvPicPr>
        <xdr:cNvPr id="51" name="Picture 50" descr="p.jpg"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57150" y="42176700"/>
          <a:ext cx="857250" cy="54266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</xdr:row>
      <xdr:rowOff>142875</xdr:rowOff>
    </xdr:from>
    <xdr:to>
      <xdr:col>0</xdr:col>
      <xdr:colOff>914400</xdr:colOff>
      <xdr:row>56</xdr:row>
      <xdr:rowOff>696191</xdr:rowOff>
    </xdr:to>
    <xdr:pic>
      <xdr:nvPicPr>
        <xdr:cNvPr id="52" name="Picture 51" descr="p.jpg"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57150" y="43024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</xdr:row>
      <xdr:rowOff>123825</xdr:rowOff>
    </xdr:from>
    <xdr:to>
      <xdr:col>0</xdr:col>
      <xdr:colOff>914400</xdr:colOff>
      <xdr:row>57</xdr:row>
      <xdr:rowOff>716107</xdr:rowOff>
    </xdr:to>
    <xdr:pic>
      <xdr:nvPicPr>
        <xdr:cNvPr id="53" name="Picture 52" descr="p.jpg"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57150" y="43862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</xdr:row>
      <xdr:rowOff>142875</xdr:rowOff>
    </xdr:from>
    <xdr:to>
      <xdr:col>0</xdr:col>
      <xdr:colOff>914400</xdr:colOff>
      <xdr:row>58</xdr:row>
      <xdr:rowOff>701267</xdr:rowOff>
    </xdr:to>
    <xdr:pic>
      <xdr:nvPicPr>
        <xdr:cNvPr id="54" name="Picture 53" descr="p.jpg"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7150" y="44738925"/>
          <a:ext cx="857250" cy="5583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</xdr:row>
      <xdr:rowOff>123825</xdr:rowOff>
    </xdr:from>
    <xdr:to>
      <xdr:col>0</xdr:col>
      <xdr:colOff>914400</xdr:colOff>
      <xdr:row>59</xdr:row>
      <xdr:rowOff>723900</xdr:rowOff>
    </xdr:to>
    <xdr:pic>
      <xdr:nvPicPr>
        <xdr:cNvPr id="55" name="Picture 54" descr="p.jpg"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57150" y="45577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</xdr:row>
      <xdr:rowOff>123825</xdr:rowOff>
    </xdr:from>
    <xdr:to>
      <xdr:col>0</xdr:col>
      <xdr:colOff>914400</xdr:colOff>
      <xdr:row>60</xdr:row>
      <xdr:rowOff>723900</xdr:rowOff>
    </xdr:to>
    <xdr:pic>
      <xdr:nvPicPr>
        <xdr:cNvPr id="56" name="Picture 55" descr="p.jpg"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57150" y="46434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</xdr:row>
      <xdr:rowOff>123825</xdr:rowOff>
    </xdr:from>
    <xdr:to>
      <xdr:col>0</xdr:col>
      <xdr:colOff>914400</xdr:colOff>
      <xdr:row>61</xdr:row>
      <xdr:rowOff>723900</xdr:rowOff>
    </xdr:to>
    <xdr:pic>
      <xdr:nvPicPr>
        <xdr:cNvPr id="57" name="Picture 56" descr="p.jpg"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57150" y="47291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</xdr:row>
      <xdr:rowOff>133350</xdr:rowOff>
    </xdr:from>
    <xdr:to>
      <xdr:col>0</xdr:col>
      <xdr:colOff>914400</xdr:colOff>
      <xdr:row>62</xdr:row>
      <xdr:rowOff>710045</xdr:rowOff>
    </xdr:to>
    <xdr:pic>
      <xdr:nvPicPr>
        <xdr:cNvPr id="58" name="Picture 57" descr="p.jpg"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7150" y="48158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</xdr:row>
      <xdr:rowOff>114300</xdr:rowOff>
    </xdr:from>
    <xdr:to>
      <xdr:col>0</xdr:col>
      <xdr:colOff>914400</xdr:colOff>
      <xdr:row>65</xdr:row>
      <xdr:rowOff>729961</xdr:rowOff>
    </xdr:to>
    <xdr:pic>
      <xdr:nvPicPr>
        <xdr:cNvPr id="59" name="Picture 58" descr="p.jpg"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57150" y="50711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142875</xdr:rowOff>
    </xdr:from>
    <xdr:to>
      <xdr:col>0</xdr:col>
      <xdr:colOff>914400</xdr:colOff>
      <xdr:row>66</xdr:row>
      <xdr:rowOff>711777</xdr:rowOff>
    </xdr:to>
    <xdr:pic>
      <xdr:nvPicPr>
        <xdr:cNvPr id="60" name="Picture 59" descr="p.jpg"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7150" y="51596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</xdr:row>
      <xdr:rowOff>133350</xdr:rowOff>
    </xdr:from>
    <xdr:to>
      <xdr:col>0</xdr:col>
      <xdr:colOff>914400</xdr:colOff>
      <xdr:row>67</xdr:row>
      <xdr:rowOff>710045</xdr:rowOff>
    </xdr:to>
    <xdr:pic>
      <xdr:nvPicPr>
        <xdr:cNvPr id="61" name="Picture 60" descr="p.jpg"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7150" y="524446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</xdr:row>
      <xdr:rowOff>142875</xdr:rowOff>
    </xdr:from>
    <xdr:to>
      <xdr:col>0</xdr:col>
      <xdr:colOff>914400</xdr:colOff>
      <xdr:row>68</xdr:row>
      <xdr:rowOff>696191</xdr:rowOff>
    </xdr:to>
    <xdr:pic>
      <xdr:nvPicPr>
        <xdr:cNvPr id="62" name="Picture 61" descr="p.jpg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7150" y="53311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</xdr:row>
      <xdr:rowOff>142875</xdr:rowOff>
    </xdr:from>
    <xdr:to>
      <xdr:col>0</xdr:col>
      <xdr:colOff>914400</xdr:colOff>
      <xdr:row>69</xdr:row>
      <xdr:rowOff>703984</xdr:rowOff>
    </xdr:to>
    <xdr:pic>
      <xdr:nvPicPr>
        <xdr:cNvPr id="63" name="Picture 62" descr="p.jpg"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7150" y="54168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</xdr:row>
      <xdr:rowOff>142875</xdr:rowOff>
    </xdr:from>
    <xdr:to>
      <xdr:col>0</xdr:col>
      <xdr:colOff>914400</xdr:colOff>
      <xdr:row>70</xdr:row>
      <xdr:rowOff>711777</xdr:rowOff>
    </xdr:to>
    <xdr:pic>
      <xdr:nvPicPr>
        <xdr:cNvPr id="64" name="Picture 63" descr="p.jpg"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57150" y="55025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71</xdr:row>
      <xdr:rowOff>19050</xdr:rowOff>
    </xdr:from>
    <xdr:to>
      <xdr:col>0</xdr:col>
      <xdr:colOff>880058</xdr:colOff>
      <xdr:row>72</xdr:row>
      <xdr:rowOff>19050</xdr:rowOff>
    </xdr:to>
    <xdr:pic>
      <xdr:nvPicPr>
        <xdr:cNvPr id="65" name="Picture 64" descr="p.jpg"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5725" y="55759350"/>
          <a:ext cx="79433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72</xdr:row>
      <xdr:rowOff>19050</xdr:rowOff>
    </xdr:from>
    <xdr:to>
      <xdr:col>0</xdr:col>
      <xdr:colOff>868507</xdr:colOff>
      <xdr:row>73</xdr:row>
      <xdr:rowOff>19050</xdr:rowOff>
    </xdr:to>
    <xdr:pic>
      <xdr:nvPicPr>
        <xdr:cNvPr id="66" name="Picture 65" descr="p.jpg"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04775" y="566166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</xdr:row>
      <xdr:rowOff>190500</xdr:rowOff>
    </xdr:from>
    <xdr:to>
      <xdr:col>0</xdr:col>
      <xdr:colOff>914400</xdr:colOff>
      <xdr:row>73</xdr:row>
      <xdr:rowOff>650298</xdr:rowOff>
    </xdr:to>
    <xdr:pic>
      <xdr:nvPicPr>
        <xdr:cNvPr id="67" name="Picture 66" descr="p.jpg"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7150" y="57645300"/>
          <a:ext cx="857250" cy="459798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74</xdr:row>
      <xdr:rowOff>19050</xdr:rowOff>
    </xdr:from>
    <xdr:to>
      <xdr:col>0</xdr:col>
      <xdr:colOff>842530</xdr:colOff>
      <xdr:row>75</xdr:row>
      <xdr:rowOff>19050</xdr:rowOff>
    </xdr:to>
    <xdr:pic>
      <xdr:nvPicPr>
        <xdr:cNvPr id="68" name="Picture 67" descr="p.jpg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33350" y="5833110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</xdr:row>
      <xdr:rowOff>28575</xdr:rowOff>
    </xdr:from>
    <xdr:to>
      <xdr:col>0</xdr:col>
      <xdr:colOff>914400</xdr:colOff>
      <xdr:row>75</xdr:row>
      <xdr:rowOff>822908</xdr:rowOff>
    </xdr:to>
    <xdr:pic>
      <xdr:nvPicPr>
        <xdr:cNvPr id="69" name="Picture 68" descr="p.jpg"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57150" y="59197875"/>
          <a:ext cx="857250" cy="79433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76</xdr:row>
      <xdr:rowOff>19050</xdr:rowOff>
    </xdr:from>
    <xdr:to>
      <xdr:col>0</xdr:col>
      <xdr:colOff>868507</xdr:colOff>
      <xdr:row>77</xdr:row>
      <xdr:rowOff>19050</xdr:rowOff>
    </xdr:to>
    <xdr:pic>
      <xdr:nvPicPr>
        <xdr:cNvPr id="70" name="Picture 69" descr="p.jpg"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4775" y="600456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</xdr:row>
      <xdr:rowOff>114300</xdr:rowOff>
    </xdr:from>
    <xdr:to>
      <xdr:col>0</xdr:col>
      <xdr:colOff>914400</xdr:colOff>
      <xdr:row>77</xdr:row>
      <xdr:rowOff>737755</xdr:rowOff>
    </xdr:to>
    <xdr:pic>
      <xdr:nvPicPr>
        <xdr:cNvPr id="71" name="Picture 70" descr="p.jpg"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57150" y="60998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</xdr:row>
      <xdr:rowOff>123825</xdr:rowOff>
    </xdr:from>
    <xdr:to>
      <xdr:col>0</xdr:col>
      <xdr:colOff>914400</xdr:colOff>
      <xdr:row>78</xdr:row>
      <xdr:rowOff>716107</xdr:rowOff>
    </xdr:to>
    <xdr:pic>
      <xdr:nvPicPr>
        <xdr:cNvPr id="72" name="Picture 71" descr="p.jpg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7150" y="61864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</xdr:row>
      <xdr:rowOff>104775</xdr:rowOff>
    </xdr:from>
    <xdr:to>
      <xdr:col>0</xdr:col>
      <xdr:colOff>914400</xdr:colOff>
      <xdr:row>79</xdr:row>
      <xdr:rowOff>743816</xdr:rowOff>
    </xdr:to>
    <xdr:pic>
      <xdr:nvPicPr>
        <xdr:cNvPr id="73" name="Picture 72" descr="p.jpg"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57150" y="627030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</xdr:row>
      <xdr:rowOff>114300</xdr:rowOff>
    </xdr:from>
    <xdr:to>
      <xdr:col>0</xdr:col>
      <xdr:colOff>914400</xdr:colOff>
      <xdr:row>80</xdr:row>
      <xdr:rowOff>737755</xdr:rowOff>
    </xdr:to>
    <xdr:pic>
      <xdr:nvPicPr>
        <xdr:cNvPr id="74" name="Picture 73" descr="p.jpg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57150" y="63569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</xdr:row>
      <xdr:rowOff>123825</xdr:rowOff>
    </xdr:from>
    <xdr:to>
      <xdr:col>0</xdr:col>
      <xdr:colOff>914400</xdr:colOff>
      <xdr:row>81</xdr:row>
      <xdr:rowOff>731693</xdr:rowOff>
    </xdr:to>
    <xdr:pic>
      <xdr:nvPicPr>
        <xdr:cNvPr id="75" name="Picture 74" descr="p.jpg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57150" y="644366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</xdr:row>
      <xdr:rowOff>104775</xdr:rowOff>
    </xdr:from>
    <xdr:to>
      <xdr:col>0</xdr:col>
      <xdr:colOff>914400</xdr:colOff>
      <xdr:row>82</xdr:row>
      <xdr:rowOff>736023</xdr:rowOff>
    </xdr:to>
    <xdr:pic>
      <xdr:nvPicPr>
        <xdr:cNvPr id="76" name="Picture 75" descr="p.jpg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57150" y="65274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</xdr:row>
      <xdr:rowOff>114300</xdr:rowOff>
    </xdr:from>
    <xdr:to>
      <xdr:col>0</xdr:col>
      <xdr:colOff>914400</xdr:colOff>
      <xdr:row>83</xdr:row>
      <xdr:rowOff>737755</xdr:rowOff>
    </xdr:to>
    <xdr:pic>
      <xdr:nvPicPr>
        <xdr:cNvPr id="77" name="Picture 76" descr="p.jpg"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57150" y="66141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</xdr:row>
      <xdr:rowOff>104775</xdr:rowOff>
    </xdr:from>
    <xdr:to>
      <xdr:col>0</xdr:col>
      <xdr:colOff>914400</xdr:colOff>
      <xdr:row>84</xdr:row>
      <xdr:rowOff>736023</xdr:rowOff>
    </xdr:to>
    <xdr:pic>
      <xdr:nvPicPr>
        <xdr:cNvPr id="78" name="Picture 77" descr="p.jpg"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57150" y="66989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</xdr:row>
      <xdr:rowOff>104775</xdr:rowOff>
    </xdr:from>
    <xdr:to>
      <xdr:col>0</xdr:col>
      <xdr:colOff>914400</xdr:colOff>
      <xdr:row>85</xdr:row>
      <xdr:rowOff>736023</xdr:rowOff>
    </xdr:to>
    <xdr:pic>
      <xdr:nvPicPr>
        <xdr:cNvPr id="79" name="Picture 78" descr="p.jpg"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7150" y="67846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</xdr:row>
      <xdr:rowOff>104775</xdr:rowOff>
    </xdr:from>
    <xdr:to>
      <xdr:col>0</xdr:col>
      <xdr:colOff>914400</xdr:colOff>
      <xdr:row>86</xdr:row>
      <xdr:rowOff>736023</xdr:rowOff>
    </xdr:to>
    <xdr:pic>
      <xdr:nvPicPr>
        <xdr:cNvPr id="80" name="Picture 79" descr="p.jpg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7150" y="68703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</xdr:row>
      <xdr:rowOff>104775</xdr:rowOff>
    </xdr:from>
    <xdr:to>
      <xdr:col>0</xdr:col>
      <xdr:colOff>914400</xdr:colOff>
      <xdr:row>87</xdr:row>
      <xdr:rowOff>736023</xdr:rowOff>
    </xdr:to>
    <xdr:pic>
      <xdr:nvPicPr>
        <xdr:cNvPr id="81" name="Picture 80" descr="p.jpg"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57150" y="69561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</xdr:row>
      <xdr:rowOff>104775</xdr:rowOff>
    </xdr:from>
    <xdr:to>
      <xdr:col>0</xdr:col>
      <xdr:colOff>914400</xdr:colOff>
      <xdr:row>88</xdr:row>
      <xdr:rowOff>743816</xdr:rowOff>
    </xdr:to>
    <xdr:pic>
      <xdr:nvPicPr>
        <xdr:cNvPr id="82" name="Picture 81" descr="p.jpg"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7150" y="70418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</xdr:row>
      <xdr:rowOff>104775</xdr:rowOff>
    </xdr:from>
    <xdr:to>
      <xdr:col>0</xdr:col>
      <xdr:colOff>914400</xdr:colOff>
      <xdr:row>89</xdr:row>
      <xdr:rowOff>743816</xdr:rowOff>
    </xdr:to>
    <xdr:pic>
      <xdr:nvPicPr>
        <xdr:cNvPr id="83" name="Picture 82" descr="p.jpg">
          <a:extLst>
            <a:ext uri="{FF2B5EF4-FFF2-40B4-BE49-F238E27FC236}">
              <a16:creationId xmlns:a16="http://schemas.microsoft.com/office/drawing/2014/main" xmlns="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57150" y="71275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90</xdr:row>
      <xdr:rowOff>19050</xdr:rowOff>
    </xdr:from>
    <xdr:to>
      <xdr:col>0</xdr:col>
      <xdr:colOff>828675</xdr:colOff>
      <xdr:row>91</xdr:row>
      <xdr:rowOff>19050</xdr:rowOff>
    </xdr:to>
    <xdr:pic>
      <xdr:nvPicPr>
        <xdr:cNvPr id="84" name="Picture 83" descr="p.jpg">
          <a:extLst>
            <a:ext uri="{FF2B5EF4-FFF2-40B4-BE49-F238E27FC236}">
              <a16:creationId xmlns:a16="http://schemas.microsoft.com/office/drawing/2014/main" xmlns="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42875" y="7204710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91</xdr:row>
      <xdr:rowOff>19050</xdr:rowOff>
    </xdr:from>
    <xdr:to>
      <xdr:col>0</xdr:col>
      <xdr:colOff>828675</xdr:colOff>
      <xdr:row>92</xdr:row>
      <xdr:rowOff>19050</xdr:rowOff>
    </xdr:to>
    <xdr:pic>
      <xdr:nvPicPr>
        <xdr:cNvPr id="85" name="Picture 84" descr="p.jpg">
          <a:extLst>
            <a:ext uri="{FF2B5EF4-FFF2-40B4-BE49-F238E27FC236}">
              <a16:creationId xmlns:a16="http://schemas.microsoft.com/office/drawing/2014/main" xmlns="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42875" y="7290435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92</xdr:row>
      <xdr:rowOff>19050</xdr:rowOff>
    </xdr:from>
    <xdr:to>
      <xdr:col>0</xdr:col>
      <xdr:colOff>828675</xdr:colOff>
      <xdr:row>93</xdr:row>
      <xdr:rowOff>19050</xdr:rowOff>
    </xdr:to>
    <xdr:pic>
      <xdr:nvPicPr>
        <xdr:cNvPr id="86" name="Picture 85" descr="p.jpg">
          <a:extLst>
            <a:ext uri="{FF2B5EF4-FFF2-40B4-BE49-F238E27FC236}">
              <a16:creationId xmlns:a16="http://schemas.microsoft.com/office/drawing/2014/main" xmlns="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42875" y="7376160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93</xdr:row>
      <xdr:rowOff>95250</xdr:rowOff>
    </xdr:from>
    <xdr:to>
      <xdr:col>0</xdr:col>
      <xdr:colOff>914400</xdr:colOff>
      <xdr:row>93</xdr:row>
      <xdr:rowOff>755883</xdr:rowOff>
    </xdr:to>
    <xdr:pic>
      <xdr:nvPicPr>
        <xdr:cNvPr id="87" name="Picture 86" descr="p.jpg">
          <a:extLst>
            <a:ext uri="{FF2B5EF4-FFF2-40B4-BE49-F238E27FC236}">
              <a16:creationId xmlns:a16="http://schemas.microsoft.com/office/drawing/2014/main" xmlns="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7150" y="74695050"/>
          <a:ext cx="857250" cy="66063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94</xdr:row>
      <xdr:rowOff>95250</xdr:rowOff>
    </xdr:from>
    <xdr:to>
      <xdr:col>0</xdr:col>
      <xdr:colOff>914400</xdr:colOff>
      <xdr:row>94</xdr:row>
      <xdr:rowOff>755883</xdr:rowOff>
    </xdr:to>
    <xdr:pic>
      <xdr:nvPicPr>
        <xdr:cNvPr id="88" name="Picture 87" descr="p.jpg">
          <a:extLst>
            <a:ext uri="{FF2B5EF4-FFF2-40B4-BE49-F238E27FC236}">
              <a16:creationId xmlns:a16="http://schemas.microsoft.com/office/drawing/2014/main" xmlns="" id="{00000000-0008-0000-0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7150" y="75552300"/>
          <a:ext cx="857250" cy="66063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95</xdr:row>
      <xdr:rowOff>85725</xdr:rowOff>
    </xdr:from>
    <xdr:to>
      <xdr:col>0</xdr:col>
      <xdr:colOff>914400</xdr:colOff>
      <xdr:row>95</xdr:row>
      <xdr:rowOff>755939</xdr:rowOff>
    </xdr:to>
    <xdr:pic>
      <xdr:nvPicPr>
        <xdr:cNvPr id="89" name="Picture 88" descr="p.jpg">
          <a:extLst>
            <a:ext uri="{FF2B5EF4-FFF2-40B4-BE49-F238E27FC236}">
              <a16:creationId xmlns:a16="http://schemas.microsoft.com/office/drawing/2014/main" xmlns="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57150" y="7640002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96</xdr:row>
      <xdr:rowOff>133350</xdr:rowOff>
    </xdr:from>
    <xdr:to>
      <xdr:col>0</xdr:col>
      <xdr:colOff>914400</xdr:colOff>
      <xdr:row>96</xdr:row>
      <xdr:rowOff>723201</xdr:rowOff>
    </xdr:to>
    <xdr:pic>
      <xdr:nvPicPr>
        <xdr:cNvPr id="90" name="Picture 89" descr="p.jpg">
          <a:extLst>
            <a:ext uri="{FF2B5EF4-FFF2-40B4-BE49-F238E27FC236}">
              <a16:creationId xmlns:a16="http://schemas.microsoft.com/office/drawing/2014/main" xmlns="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57150" y="7730490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97</xdr:row>
      <xdr:rowOff>19050</xdr:rowOff>
    </xdr:from>
    <xdr:to>
      <xdr:col>0</xdr:col>
      <xdr:colOff>853580</xdr:colOff>
      <xdr:row>98</xdr:row>
      <xdr:rowOff>19050</xdr:rowOff>
    </xdr:to>
    <xdr:pic>
      <xdr:nvPicPr>
        <xdr:cNvPr id="91" name="Picture 90" descr="p.jpg">
          <a:extLst>
            <a:ext uri="{FF2B5EF4-FFF2-40B4-BE49-F238E27FC236}">
              <a16:creationId xmlns:a16="http://schemas.microsoft.com/office/drawing/2014/main" xmlns="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14300" y="78047850"/>
          <a:ext cx="7392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98</xdr:row>
      <xdr:rowOff>123825</xdr:rowOff>
    </xdr:from>
    <xdr:to>
      <xdr:col>0</xdr:col>
      <xdr:colOff>914400</xdr:colOff>
      <xdr:row>98</xdr:row>
      <xdr:rowOff>723900</xdr:rowOff>
    </xdr:to>
    <xdr:pic>
      <xdr:nvPicPr>
        <xdr:cNvPr id="92" name="Picture 91" descr="p.jpg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57150" y="79009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99</xdr:row>
      <xdr:rowOff>19050</xdr:rowOff>
    </xdr:from>
    <xdr:to>
      <xdr:col>0</xdr:col>
      <xdr:colOff>781050</xdr:colOff>
      <xdr:row>100</xdr:row>
      <xdr:rowOff>19050</xdr:rowOff>
    </xdr:to>
    <xdr:pic>
      <xdr:nvPicPr>
        <xdr:cNvPr id="93" name="Picture 92" descr="p.jpg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80975" y="7976235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100</xdr:row>
      <xdr:rowOff>19050</xdr:rowOff>
    </xdr:from>
    <xdr:to>
      <xdr:col>0</xdr:col>
      <xdr:colOff>781050</xdr:colOff>
      <xdr:row>101</xdr:row>
      <xdr:rowOff>19050</xdr:rowOff>
    </xdr:to>
    <xdr:pic>
      <xdr:nvPicPr>
        <xdr:cNvPr id="94" name="Picture 93" descr="p.jpg">
          <a:extLst>
            <a:ext uri="{FF2B5EF4-FFF2-40B4-BE49-F238E27FC236}">
              <a16:creationId xmlns:a16="http://schemas.microsoft.com/office/drawing/2014/main" xmlns="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80975" y="8061960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101</xdr:row>
      <xdr:rowOff>19050</xdr:rowOff>
    </xdr:from>
    <xdr:to>
      <xdr:col>0</xdr:col>
      <xdr:colOff>816552</xdr:colOff>
      <xdr:row>102</xdr:row>
      <xdr:rowOff>19050</xdr:rowOff>
    </xdr:to>
    <xdr:pic>
      <xdr:nvPicPr>
        <xdr:cNvPr id="95" name="Picture 94" descr="p.jpg">
          <a:extLst>
            <a:ext uri="{FF2B5EF4-FFF2-40B4-BE49-F238E27FC236}">
              <a16:creationId xmlns:a16="http://schemas.microsoft.com/office/drawing/2014/main" xmlns="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61925" y="81476850"/>
          <a:ext cx="65462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102</xdr:row>
      <xdr:rowOff>19050</xdr:rowOff>
    </xdr:from>
    <xdr:to>
      <xdr:col>0</xdr:col>
      <xdr:colOff>874568</xdr:colOff>
      <xdr:row>103</xdr:row>
      <xdr:rowOff>19050</xdr:rowOff>
    </xdr:to>
    <xdr:pic>
      <xdr:nvPicPr>
        <xdr:cNvPr id="96" name="Picture 95" descr="p.jpg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95250" y="823341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103</xdr:row>
      <xdr:rowOff>19050</xdr:rowOff>
    </xdr:from>
    <xdr:to>
      <xdr:col>0</xdr:col>
      <xdr:colOff>900331</xdr:colOff>
      <xdr:row>104</xdr:row>
      <xdr:rowOff>19050</xdr:rowOff>
    </xdr:to>
    <xdr:pic>
      <xdr:nvPicPr>
        <xdr:cNvPr id="97" name="Picture 96" descr="p.jpg">
          <a:extLst>
            <a:ext uri="{FF2B5EF4-FFF2-40B4-BE49-F238E27FC236}">
              <a16:creationId xmlns:a16="http://schemas.microsoft.com/office/drawing/2014/main" xmlns="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66675" y="83191350"/>
          <a:ext cx="83365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104</xdr:row>
      <xdr:rowOff>19050</xdr:rowOff>
    </xdr:from>
    <xdr:to>
      <xdr:col>0</xdr:col>
      <xdr:colOff>816552</xdr:colOff>
      <xdr:row>105</xdr:row>
      <xdr:rowOff>19050</xdr:rowOff>
    </xdr:to>
    <xdr:pic>
      <xdr:nvPicPr>
        <xdr:cNvPr id="98" name="Picture 97" descr="p.jpg">
          <a:extLst>
            <a:ext uri="{FF2B5EF4-FFF2-40B4-BE49-F238E27FC236}">
              <a16:creationId xmlns:a16="http://schemas.microsoft.com/office/drawing/2014/main" xmlns="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61925" y="84048600"/>
          <a:ext cx="65462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105</xdr:row>
      <xdr:rowOff>19050</xdr:rowOff>
    </xdr:from>
    <xdr:to>
      <xdr:col>0</xdr:col>
      <xdr:colOff>816552</xdr:colOff>
      <xdr:row>106</xdr:row>
      <xdr:rowOff>19050</xdr:rowOff>
    </xdr:to>
    <xdr:pic>
      <xdr:nvPicPr>
        <xdr:cNvPr id="99" name="Picture 98" descr="p.jpg">
          <a:extLst>
            <a:ext uri="{FF2B5EF4-FFF2-40B4-BE49-F238E27FC236}">
              <a16:creationId xmlns:a16="http://schemas.microsoft.com/office/drawing/2014/main" xmlns="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61925" y="84905850"/>
          <a:ext cx="65462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106</xdr:row>
      <xdr:rowOff>19050</xdr:rowOff>
    </xdr:from>
    <xdr:to>
      <xdr:col>0</xdr:col>
      <xdr:colOff>800624</xdr:colOff>
      <xdr:row>107</xdr:row>
      <xdr:rowOff>19050</xdr:rowOff>
    </xdr:to>
    <xdr:pic>
      <xdr:nvPicPr>
        <xdr:cNvPr id="100" name="Picture 99" descr="p.jpg">
          <a:extLst>
            <a:ext uri="{FF2B5EF4-FFF2-40B4-BE49-F238E27FC236}">
              <a16:creationId xmlns:a16="http://schemas.microsoft.com/office/drawing/2014/main" xmlns="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71450" y="85763100"/>
          <a:ext cx="62917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107</xdr:row>
      <xdr:rowOff>19050</xdr:rowOff>
    </xdr:from>
    <xdr:to>
      <xdr:col>0</xdr:col>
      <xdr:colOff>800966</xdr:colOff>
      <xdr:row>108</xdr:row>
      <xdr:rowOff>19050</xdr:rowOff>
    </xdr:to>
    <xdr:pic>
      <xdr:nvPicPr>
        <xdr:cNvPr id="101" name="Picture 100" descr="p.jpg">
          <a:extLst>
            <a:ext uri="{FF2B5EF4-FFF2-40B4-BE49-F238E27FC236}">
              <a16:creationId xmlns:a16="http://schemas.microsoft.com/office/drawing/2014/main" xmlns="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61925" y="86620350"/>
          <a:ext cx="63904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108</xdr:row>
      <xdr:rowOff>19050</xdr:rowOff>
    </xdr:from>
    <xdr:to>
      <xdr:col>0</xdr:col>
      <xdr:colOff>862445</xdr:colOff>
      <xdr:row>109</xdr:row>
      <xdr:rowOff>19050</xdr:rowOff>
    </xdr:to>
    <xdr:pic>
      <xdr:nvPicPr>
        <xdr:cNvPr id="102" name="Picture 101" descr="p.jpg">
          <a:extLst>
            <a:ext uri="{FF2B5EF4-FFF2-40B4-BE49-F238E27FC236}">
              <a16:creationId xmlns:a16="http://schemas.microsoft.com/office/drawing/2014/main" xmlns="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14300" y="8747760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109</xdr:row>
      <xdr:rowOff>19050</xdr:rowOff>
    </xdr:from>
    <xdr:to>
      <xdr:col>0</xdr:col>
      <xdr:colOff>862445</xdr:colOff>
      <xdr:row>110</xdr:row>
      <xdr:rowOff>19050</xdr:rowOff>
    </xdr:to>
    <xdr:pic>
      <xdr:nvPicPr>
        <xdr:cNvPr id="103" name="Picture 102" descr="p.jpg">
          <a:extLst>
            <a:ext uri="{FF2B5EF4-FFF2-40B4-BE49-F238E27FC236}">
              <a16:creationId xmlns:a16="http://schemas.microsoft.com/office/drawing/2014/main" xmlns="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14300" y="883348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110</xdr:row>
      <xdr:rowOff>19050</xdr:rowOff>
    </xdr:from>
    <xdr:to>
      <xdr:col>0</xdr:col>
      <xdr:colOff>876300</xdr:colOff>
      <xdr:row>111</xdr:row>
      <xdr:rowOff>19050</xdr:rowOff>
    </xdr:to>
    <xdr:pic>
      <xdr:nvPicPr>
        <xdr:cNvPr id="104" name="Picture 103" descr="p.jpg">
          <a:extLst>
            <a:ext uri="{FF2B5EF4-FFF2-40B4-BE49-F238E27FC236}">
              <a16:creationId xmlns:a16="http://schemas.microsoft.com/office/drawing/2014/main" xmlns="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04775" y="8919210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111</xdr:row>
      <xdr:rowOff>19050</xdr:rowOff>
    </xdr:from>
    <xdr:to>
      <xdr:col>0</xdr:col>
      <xdr:colOff>820882</xdr:colOff>
      <xdr:row>112</xdr:row>
      <xdr:rowOff>19050</xdr:rowOff>
    </xdr:to>
    <xdr:pic>
      <xdr:nvPicPr>
        <xdr:cNvPr id="105" name="Picture 104" descr="p.jpg">
          <a:extLst>
            <a:ext uri="{FF2B5EF4-FFF2-40B4-BE49-F238E27FC236}">
              <a16:creationId xmlns:a16="http://schemas.microsoft.com/office/drawing/2014/main" xmlns="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42875" y="90049350"/>
          <a:ext cx="67800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112</xdr:row>
      <xdr:rowOff>19050</xdr:rowOff>
    </xdr:from>
    <xdr:to>
      <xdr:col>0</xdr:col>
      <xdr:colOff>900545</xdr:colOff>
      <xdr:row>113</xdr:row>
      <xdr:rowOff>19050</xdr:rowOff>
    </xdr:to>
    <xdr:pic>
      <xdr:nvPicPr>
        <xdr:cNvPr id="106" name="Picture 105" descr="p.jpg">
          <a:extLst>
            <a:ext uri="{FF2B5EF4-FFF2-40B4-BE49-F238E27FC236}">
              <a16:creationId xmlns:a16="http://schemas.microsoft.com/office/drawing/2014/main" xmlns="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66675" y="9090660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113</xdr:row>
      <xdr:rowOff>19050</xdr:rowOff>
    </xdr:from>
    <xdr:to>
      <xdr:col>0</xdr:col>
      <xdr:colOff>868507</xdr:colOff>
      <xdr:row>114</xdr:row>
      <xdr:rowOff>19050</xdr:rowOff>
    </xdr:to>
    <xdr:pic>
      <xdr:nvPicPr>
        <xdr:cNvPr id="107" name="Picture 106" descr="p.jpg">
          <a:extLst>
            <a:ext uri="{FF2B5EF4-FFF2-40B4-BE49-F238E27FC236}">
              <a16:creationId xmlns:a16="http://schemas.microsoft.com/office/drawing/2014/main" xmlns="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04775" y="9176385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114</xdr:row>
      <xdr:rowOff>19050</xdr:rowOff>
    </xdr:from>
    <xdr:to>
      <xdr:col>0</xdr:col>
      <xdr:colOff>868507</xdr:colOff>
      <xdr:row>115</xdr:row>
      <xdr:rowOff>19050</xdr:rowOff>
    </xdr:to>
    <xdr:pic>
      <xdr:nvPicPr>
        <xdr:cNvPr id="108" name="Picture 107" descr="p.jpg">
          <a:extLst>
            <a:ext uri="{FF2B5EF4-FFF2-40B4-BE49-F238E27FC236}">
              <a16:creationId xmlns:a16="http://schemas.microsoft.com/office/drawing/2014/main" xmlns="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04775" y="926211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115</xdr:row>
      <xdr:rowOff>19050</xdr:rowOff>
    </xdr:from>
    <xdr:to>
      <xdr:col>0</xdr:col>
      <xdr:colOff>814820</xdr:colOff>
      <xdr:row>116</xdr:row>
      <xdr:rowOff>19050</xdr:rowOff>
    </xdr:to>
    <xdr:pic>
      <xdr:nvPicPr>
        <xdr:cNvPr id="109" name="Picture 108" descr="p.jpg">
          <a:extLst>
            <a:ext uri="{FF2B5EF4-FFF2-40B4-BE49-F238E27FC236}">
              <a16:creationId xmlns:a16="http://schemas.microsoft.com/office/drawing/2014/main" xmlns="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52400" y="934783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116</xdr:row>
      <xdr:rowOff>19050</xdr:rowOff>
    </xdr:from>
    <xdr:to>
      <xdr:col>0</xdr:col>
      <xdr:colOff>814820</xdr:colOff>
      <xdr:row>117</xdr:row>
      <xdr:rowOff>19050</xdr:rowOff>
    </xdr:to>
    <xdr:pic>
      <xdr:nvPicPr>
        <xdr:cNvPr id="110" name="Picture 109" descr="p.jpg">
          <a:extLst>
            <a:ext uri="{FF2B5EF4-FFF2-40B4-BE49-F238E27FC236}">
              <a16:creationId xmlns:a16="http://schemas.microsoft.com/office/drawing/2014/main" xmlns="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52400" y="9433560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117</xdr:row>
      <xdr:rowOff>19050</xdr:rowOff>
    </xdr:from>
    <xdr:to>
      <xdr:col>0</xdr:col>
      <xdr:colOff>814820</xdr:colOff>
      <xdr:row>118</xdr:row>
      <xdr:rowOff>19050</xdr:rowOff>
    </xdr:to>
    <xdr:pic>
      <xdr:nvPicPr>
        <xdr:cNvPr id="111" name="Picture 110" descr="p.jpg">
          <a:extLst>
            <a:ext uri="{FF2B5EF4-FFF2-40B4-BE49-F238E27FC236}">
              <a16:creationId xmlns:a16="http://schemas.microsoft.com/office/drawing/2014/main" xmlns="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52400" y="951928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118</xdr:row>
      <xdr:rowOff>19050</xdr:rowOff>
    </xdr:from>
    <xdr:to>
      <xdr:col>0</xdr:col>
      <xdr:colOff>828675</xdr:colOff>
      <xdr:row>119</xdr:row>
      <xdr:rowOff>19050</xdr:rowOff>
    </xdr:to>
    <xdr:pic>
      <xdr:nvPicPr>
        <xdr:cNvPr id="112" name="Picture 111" descr="p.jpg">
          <a:extLst>
            <a:ext uri="{FF2B5EF4-FFF2-40B4-BE49-F238E27FC236}">
              <a16:creationId xmlns:a16="http://schemas.microsoft.com/office/drawing/2014/main" xmlns="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42875" y="9605010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119</xdr:row>
      <xdr:rowOff>19050</xdr:rowOff>
    </xdr:from>
    <xdr:to>
      <xdr:col>0</xdr:col>
      <xdr:colOff>828675</xdr:colOff>
      <xdr:row>120</xdr:row>
      <xdr:rowOff>19050</xdr:rowOff>
    </xdr:to>
    <xdr:pic>
      <xdr:nvPicPr>
        <xdr:cNvPr id="113" name="Picture 112" descr="p.jpg">
          <a:extLst>
            <a:ext uri="{FF2B5EF4-FFF2-40B4-BE49-F238E27FC236}">
              <a16:creationId xmlns:a16="http://schemas.microsoft.com/office/drawing/2014/main" xmlns="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42875" y="9690735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120</xdr:row>
      <xdr:rowOff>142875</xdr:rowOff>
    </xdr:from>
    <xdr:to>
      <xdr:col>0</xdr:col>
      <xdr:colOff>914400</xdr:colOff>
      <xdr:row>120</xdr:row>
      <xdr:rowOff>703984</xdr:rowOff>
    </xdr:to>
    <xdr:pic>
      <xdr:nvPicPr>
        <xdr:cNvPr id="114" name="Picture 113" descr="p.jpg">
          <a:extLst>
            <a:ext uri="{FF2B5EF4-FFF2-40B4-BE49-F238E27FC236}">
              <a16:creationId xmlns:a16="http://schemas.microsoft.com/office/drawing/2014/main" xmlns="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57150" y="97888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121</xdr:row>
      <xdr:rowOff>133350</xdr:rowOff>
    </xdr:from>
    <xdr:to>
      <xdr:col>0</xdr:col>
      <xdr:colOff>914400</xdr:colOff>
      <xdr:row>121</xdr:row>
      <xdr:rowOff>723201</xdr:rowOff>
    </xdr:to>
    <xdr:pic>
      <xdr:nvPicPr>
        <xdr:cNvPr id="115" name="Picture 114" descr="p.jpg">
          <a:extLst>
            <a:ext uri="{FF2B5EF4-FFF2-40B4-BE49-F238E27FC236}">
              <a16:creationId xmlns:a16="http://schemas.microsoft.com/office/drawing/2014/main" xmlns="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7150" y="9873615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122</xdr:row>
      <xdr:rowOff>133350</xdr:rowOff>
    </xdr:from>
    <xdr:to>
      <xdr:col>0</xdr:col>
      <xdr:colOff>914400</xdr:colOff>
      <xdr:row>122</xdr:row>
      <xdr:rowOff>707472</xdr:rowOff>
    </xdr:to>
    <xdr:pic>
      <xdr:nvPicPr>
        <xdr:cNvPr id="116" name="Picture 115" descr="p.jpg">
          <a:extLst>
            <a:ext uri="{FF2B5EF4-FFF2-40B4-BE49-F238E27FC236}">
              <a16:creationId xmlns:a16="http://schemas.microsoft.com/office/drawing/2014/main" xmlns="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7150" y="9959340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123</xdr:row>
      <xdr:rowOff>133350</xdr:rowOff>
    </xdr:from>
    <xdr:to>
      <xdr:col>0</xdr:col>
      <xdr:colOff>914400</xdr:colOff>
      <xdr:row>123</xdr:row>
      <xdr:rowOff>717839</xdr:rowOff>
    </xdr:to>
    <xdr:pic>
      <xdr:nvPicPr>
        <xdr:cNvPr id="117" name="Picture 116" descr="p.jpg">
          <a:extLst>
            <a:ext uri="{FF2B5EF4-FFF2-40B4-BE49-F238E27FC236}">
              <a16:creationId xmlns:a16="http://schemas.microsoft.com/office/drawing/2014/main" xmlns="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57150" y="100450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125</xdr:row>
      <xdr:rowOff>133350</xdr:rowOff>
    </xdr:from>
    <xdr:to>
      <xdr:col>0</xdr:col>
      <xdr:colOff>914400</xdr:colOff>
      <xdr:row>125</xdr:row>
      <xdr:rowOff>723201</xdr:rowOff>
    </xdr:to>
    <xdr:pic>
      <xdr:nvPicPr>
        <xdr:cNvPr id="118" name="Picture 117" descr="p.jpg">
          <a:extLst>
            <a:ext uri="{FF2B5EF4-FFF2-40B4-BE49-F238E27FC236}">
              <a16:creationId xmlns:a16="http://schemas.microsoft.com/office/drawing/2014/main" xmlns="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7150" y="10216515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126</xdr:row>
      <xdr:rowOff>133350</xdr:rowOff>
    </xdr:from>
    <xdr:to>
      <xdr:col>0</xdr:col>
      <xdr:colOff>914400</xdr:colOff>
      <xdr:row>126</xdr:row>
      <xdr:rowOff>723201</xdr:rowOff>
    </xdr:to>
    <xdr:pic>
      <xdr:nvPicPr>
        <xdr:cNvPr id="119" name="Picture 118" descr="p.jpg">
          <a:extLst>
            <a:ext uri="{FF2B5EF4-FFF2-40B4-BE49-F238E27FC236}">
              <a16:creationId xmlns:a16="http://schemas.microsoft.com/office/drawing/2014/main" xmlns="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57150" y="10302240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127</xdr:row>
      <xdr:rowOff>114300</xdr:rowOff>
    </xdr:from>
    <xdr:to>
      <xdr:col>0</xdr:col>
      <xdr:colOff>914400</xdr:colOff>
      <xdr:row>127</xdr:row>
      <xdr:rowOff>737755</xdr:rowOff>
    </xdr:to>
    <xdr:pic>
      <xdr:nvPicPr>
        <xdr:cNvPr id="120" name="Picture 119" descr="p.jpg">
          <a:extLst>
            <a:ext uri="{FF2B5EF4-FFF2-40B4-BE49-F238E27FC236}">
              <a16:creationId xmlns:a16="http://schemas.microsoft.com/office/drawing/2014/main" xmlns="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57150" y="103860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128</xdr:row>
      <xdr:rowOff>133350</xdr:rowOff>
    </xdr:from>
    <xdr:to>
      <xdr:col>0</xdr:col>
      <xdr:colOff>914400</xdr:colOff>
      <xdr:row>128</xdr:row>
      <xdr:rowOff>715336</xdr:rowOff>
    </xdr:to>
    <xdr:pic>
      <xdr:nvPicPr>
        <xdr:cNvPr id="121" name="Picture 120" descr="p.jpg">
          <a:extLst>
            <a:ext uri="{FF2B5EF4-FFF2-40B4-BE49-F238E27FC236}">
              <a16:creationId xmlns:a16="http://schemas.microsoft.com/office/drawing/2014/main" xmlns="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57150" y="10473690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129</xdr:row>
      <xdr:rowOff>142875</xdr:rowOff>
    </xdr:from>
    <xdr:to>
      <xdr:col>0</xdr:col>
      <xdr:colOff>914400</xdr:colOff>
      <xdr:row>129</xdr:row>
      <xdr:rowOff>696191</xdr:rowOff>
    </xdr:to>
    <xdr:pic>
      <xdr:nvPicPr>
        <xdr:cNvPr id="122" name="Picture 121" descr="p.jpg">
          <a:extLst>
            <a:ext uri="{FF2B5EF4-FFF2-40B4-BE49-F238E27FC236}">
              <a16:creationId xmlns:a16="http://schemas.microsoft.com/office/drawing/2014/main" xmlns="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57150" y="1056036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130</xdr:row>
      <xdr:rowOff>123825</xdr:rowOff>
    </xdr:from>
    <xdr:to>
      <xdr:col>0</xdr:col>
      <xdr:colOff>914400</xdr:colOff>
      <xdr:row>130</xdr:row>
      <xdr:rowOff>721541</xdr:rowOff>
    </xdr:to>
    <xdr:pic>
      <xdr:nvPicPr>
        <xdr:cNvPr id="123" name="Picture 122" descr="p.jpg">
          <a:extLst>
            <a:ext uri="{FF2B5EF4-FFF2-40B4-BE49-F238E27FC236}">
              <a16:creationId xmlns:a16="http://schemas.microsoft.com/office/drawing/2014/main" xmlns="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57150" y="1064418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131</xdr:row>
      <xdr:rowOff>152400</xdr:rowOff>
    </xdr:from>
    <xdr:to>
      <xdr:col>0</xdr:col>
      <xdr:colOff>914400</xdr:colOff>
      <xdr:row>131</xdr:row>
      <xdr:rowOff>697923</xdr:rowOff>
    </xdr:to>
    <xdr:pic>
      <xdr:nvPicPr>
        <xdr:cNvPr id="124" name="Picture 123" descr="p.jpg">
          <a:extLst>
            <a:ext uri="{FF2B5EF4-FFF2-40B4-BE49-F238E27FC236}">
              <a16:creationId xmlns:a16="http://schemas.microsoft.com/office/drawing/2014/main" xmlns="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57150" y="1073277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132</xdr:row>
      <xdr:rowOff>114300</xdr:rowOff>
    </xdr:from>
    <xdr:to>
      <xdr:col>0</xdr:col>
      <xdr:colOff>914400</xdr:colOff>
      <xdr:row>132</xdr:row>
      <xdr:rowOff>727745</xdr:rowOff>
    </xdr:to>
    <xdr:pic>
      <xdr:nvPicPr>
        <xdr:cNvPr id="125" name="Picture 124" descr="p.jpg">
          <a:extLst>
            <a:ext uri="{FF2B5EF4-FFF2-40B4-BE49-F238E27FC236}">
              <a16:creationId xmlns:a16="http://schemas.microsoft.com/office/drawing/2014/main" xmlns="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57150" y="108146850"/>
          <a:ext cx="857250" cy="6134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133</xdr:row>
      <xdr:rowOff>123825</xdr:rowOff>
    </xdr:from>
    <xdr:to>
      <xdr:col>0</xdr:col>
      <xdr:colOff>914400</xdr:colOff>
      <xdr:row>133</xdr:row>
      <xdr:rowOff>721541</xdr:rowOff>
    </xdr:to>
    <xdr:pic>
      <xdr:nvPicPr>
        <xdr:cNvPr id="126" name="Picture 125" descr="p.jpg">
          <a:extLst>
            <a:ext uri="{FF2B5EF4-FFF2-40B4-BE49-F238E27FC236}">
              <a16:creationId xmlns:a16="http://schemas.microsoft.com/office/drawing/2014/main" xmlns="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57150" y="10901362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134</xdr:row>
      <xdr:rowOff>19050</xdr:rowOff>
    </xdr:from>
    <xdr:to>
      <xdr:col>0</xdr:col>
      <xdr:colOff>880630</xdr:colOff>
      <xdr:row>135</xdr:row>
      <xdr:rowOff>19050</xdr:rowOff>
    </xdr:to>
    <xdr:pic>
      <xdr:nvPicPr>
        <xdr:cNvPr id="127" name="Picture 126" descr="p.jpg">
          <a:extLst>
            <a:ext uri="{FF2B5EF4-FFF2-40B4-BE49-F238E27FC236}">
              <a16:creationId xmlns:a16="http://schemas.microsoft.com/office/drawing/2014/main" xmlns="" id="{00000000-0008-0000-0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85725" y="10976610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135</xdr:row>
      <xdr:rowOff>19050</xdr:rowOff>
    </xdr:from>
    <xdr:to>
      <xdr:col>0</xdr:col>
      <xdr:colOff>880630</xdr:colOff>
      <xdr:row>136</xdr:row>
      <xdr:rowOff>19050</xdr:rowOff>
    </xdr:to>
    <xdr:pic>
      <xdr:nvPicPr>
        <xdr:cNvPr id="128" name="Picture 127" descr="p.jpg">
          <a:extLst>
            <a:ext uri="{FF2B5EF4-FFF2-40B4-BE49-F238E27FC236}">
              <a16:creationId xmlns:a16="http://schemas.microsoft.com/office/drawing/2014/main" xmlns="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85725" y="11062335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136</xdr:row>
      <xdr:rowOff>19050</xdr:rowOff>
    </xdr:from>
    <xdr:to>
      <xdr:col>0</xdr:col>
      <xdr:colOff>880630</xdr:colOff>
      <xdr:row>137</xdr:row>
      <xdr:rowOff>19050</xdr:rowOff>
    </xdr:to>
    <xdr:pic>
      <xdr:nvPicPr>
        <xdr:cNvPr id="129" name="Picture 128" descr="p.jpg">
          <a:extLst>
            <a:ext uri="{FF2B5EF4-FFF2-40B4-BE49-F238E27FC236}">
              <a16:creationId xmlns:a16="http://schemas.microsoft.com/office/drawing/2014/main" xmlns="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85725" y="11148060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139</xdr:row>
      <xdr:rowOff>19050</xdr:rowOff>
    </xdr:from>
    <xdr:to>
      <xdr:col>0</xdr:col>
      <xdr:colOff>888423</xdr:colOff>
      <xdr:row>140</xdr:row>
      <xdr:rowOff>19050</xdr:rowOff>
    </xdr:to>
    <xdr:pic>
      <xdr:nvPicPr>
        <xdr:cNvPr id="130" name="Picture 129" descr="p.jpg">
          <a:extLst>
            <a:ext uri="{FF2B5EF4-FFF2-40B4-BE49-F238E27FC236}">
              <a16:creationId xmlns:a16="http://schemas.microsoft.com/office/drawing/2014/main" xmlns="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85725" y="114052350"/>
          <a:ext cx="80269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140</xdr:row>
      <xdr:rowOff>85725</xdr:rowOff>
    </xdr:from>
    <xdr:to>
      <xdr:col>0</xdr:col>
      <xdr:colOff>914400</xdr:colOff>
      <xdr:row>140</xdr:row>
      <xdr:rowOff>763732</xdr:rowOff>
    </xdr:to>
    <xdr:pic>
      <xdr:nvPicPr>
        <xdr:cNvPr id="131" name="Picture 130" descr="p.jpg">
          <a:extLst>
            <a:ext uri="{FF2B5EF4-FFF2-40B4-BE49-F238E27FC236}">
              <a16:creationId xmlns:a16="http://schemas.microsoft.com/office/drawing/2014/main" xmlns="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57150" y="114976275"/>
          <a:ext cx="857250" cy="6780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141</xdr:row>
      <xdr:rowOff>142875</xdr:rowOff>
    </xdr:from>
    <xdr:to>
      <xdr:col>0</xdr:col>
      <xdr:colOff>914400</xdr:colOff>
      <xdr:row>141</xdr:row>
      <xdr:rowOff>703984</xdr:rowOff>
    </xdr:to>
    <xdr:pic>
      <xdr:nvPicPr>
        <xdr:cNvPr id="132" name="Picture 131" descr="p.jpg">
          <a:extLst>
            <a:ext uri="{FF2B5EF4-FFF2-40B4-BE49-F238E27FC236}">
              <a16:creationId xmlns:a16="http://schemas.microsoft.com/office/drawing/2014/main" xmlns="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57150" y="115890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142</xdr:row>
      <xdr:rowOff>142875</xdr:rowOff>
    </xdr:from>
    <xdr:to>
      <xdr:col>0</xdr:col>
      <xdr:colOff>914400</xdr:colOff>
      <xdr:row>142</xdr:row>
      <xdr:rowOff>703984</xdr:rowOff>
    </xdr:to>
    <xdr:pic>
      <xdr:nvPicPr>
        <xdr:cNvPr id="133" name="Picture 132" descr="p.jpg">
          <a:extLst>
            <a:ext uri="{FF2B5EF4-FFF2-40B4-BE49-F238E27FC236}">
              <a16:creationId xmlns:a16="http://schemas.microsoft.com/office/drawing/2014/main" xmlns="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57150" y="116747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144</xdr:row>
      <xdr:rowOff>19050</xdr:rowOff>
    </xdr:from>
    <xdr:to>
      <xdr:col>0</xdr:col>
      <xdr:colOff>900545</xdr:colOff>
      <xdr:row>145</xdr:row>
      <xdr:rowOff>19050</xdr:rowOff>
    </xdr:to>
    <xdr:pic>
      <xdr:nvPicPr>
        <xdr:cNvPr id="134" name="Picture 133" descr="p.jpg">
          <a:extLst>
            <a:ext uri="{FF2B5EF4-FFF2-40B4-BE49-F238E27FC236}">
              <a16:creationId xmlns:a16="http://schemas.microsoft.com/office/drawing/2014/main" xmlns="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66675" y="11833860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145</xdr:row>
      <xdr:rowOff>133350</xdr:rowOff>
    </xdr:from>
    <xdr:to>
      <xdr:col>0</xdr:col>
      <xdr:colOff>914400</xdr:colOff>
      <xdr:row>145</xdr:row>
      <xdr:rowOff>717839</xdr:rowOff>
    </xdr:to>
    <xdr:pic>
      <xdr:nvPicPr>
        <xdr:cNvPr id="135" name="Picture 134" descr="p.jpg">
          <a:extLst>
            <a:ext uri="{FF2B5EF4-FFF2-40B4-BE49-F238E27FC236}">
              <a16:creationId xmlns:a16="http://schemas.microsoft.com/office/drawing/2014/main" xmlns="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57150" y="119310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146</xdr:row>
      <xdr:rowOff>104775</xdr:rowOff>
    </xdr:from>
    <xdr:to>
      <xdr:col>0</xdr:col>
      <xdr:colOff>914400</xdr:colOff>
      <xdr:row>146</xdr:row>
      <xdr:rowOff>736023</xdr:rowOff>
    </xdr:to>
    <xdr:pic>
      <xdr:nvPicPr>
        <xdr:cNvPr id="136" name="Picture 135" descr="p.jpg">
          <a:extLst>
            <a:ext uri="{FF2B5EF4-FFF2-40B4-BE49-F238E27FC236}">
              <a16:creationId xmlns:a16="http://schemas.microsoft.com/office/drawing/2014/main" xmlns="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57150" y="120138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147</xdr:row>
      <xdr:rowOff>104775</xdr:rowOff>
    </xdr:from>
    <xdr:to>
      <xdr:col>0</xdr:col>
      <xdr:colOff>914400</xdr:colOff>
      <xdr:row>147</xdr:row>
      <xdr:rowOff>743816</xdr:rowOff>
    </xdr:to>
    <xdr:pic>
      <xdr:nvPicPr>
        <xdr:cNvPr id="137" name="Picture 136" descr="p.jpg">
          <a:extLst>
            <a:ext uri="{FF2B5EF4-FFF2-40B4-BE49-F238E27FC236}">
              <a16:creationId xmlns:a16="http://schemas.microsoft.com/office/drawing/2014/main" xmlns="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57150" y="1209960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148</xdr:row>
      <xdr:rowOff>104775</xdr:rowOff>
    </xdr:from>
    <xdr:to>
      <xdr:col>0</xdr:col>
      <xdr:colOff>914400</xdr:colOff>
      <xdr:row>148</xdr:row>
      <xdr:rowOff>743816</xdr:rowOff>
    </xdr:to>
    <xdr:pic>
      <xdr:nvPicPr>
        <xdr:cNvPr id="138" name="Picture 137" descr="p.jpg">
          <a:extLst>
            <a:ext uri="{FF2B5EF4-FFF2-40B4-BE49-F238E27FC236}">
              <a16:creationId xmlns:a16="http://schemas.microsoft.com/office/drawing/2014/main" xmlns="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57150" y="121853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149</xdr:row>
      <xdr:rowOff>104775</xdr:rowOff>
    </xdr:from>
    <xdr:to>
      <xdr:col>0</xdr:col>
      <xdr:colOff>914400</xdr:colOff>
      <xdr:row>149</xdr:row>
      <xdr:rowOff>743816</xdr:rowOff>
    </xdr:to>
    <xdr:pic>
      <xdr:nvPicPr>
        <xdr:cNvPr id="139" name="Picture 138" descr="p.jpg">
          <a:extLst>
            <a:ext uri="{FF2B5EF4-FFF2-40B4-BE49-F238E27FC236}">
              <a16:creationId xmlns:a16="http://schemas.microsoft.com/office/drawing/2014/main" xmlns="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7150" y="122710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150</xdr:row>
      <xdr:rowOff>19050</xdr:rowOff>
    </xdr:from>
    <xdr:to>
      <xdr:col>0</xdr:col>
      <xdr:colOff>842530</xdr:colOff>
      <xdr:row>151</xdr:row>
      <xdr:rowOff>19050</xdr:rowOff>
    </xdr:to>
    <xdr:pic>
      <xdr:nvPicPr>
        <xdr:cNvPr id="140" name="Picture 139" descr="p.jpg">
          <a:extLst>
            <a:ext uri="{FF2B5EF4-FFF2-40B4-BE49-F238E27FC236}">
              <a16:creationId xmlns:a16="http://schemas.microsoft.com/office/drawing/2014/main" xmlns="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33350" y="12348210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151</xdr:row>
      <xdr:rowOff>142875</xdr:rowOff>
    </xdr:from>
    <xdr:to>
      <xdr:col>0</xdr:col>
      <xdr:colOff>914400</xdr:colOff>
      <xdr:row>151</xdr:row>
      <xdr:rowOff>711777</xdr:rowOff>
    </xdr:to>
    <xdr:pic>
      <xdr:nvPicPr>
        <xdr:cNvPr id="141" name="Picture 140" descr="p.jpg">
          <a:extLst>
            <a:ext uri="{FF2B5EF4-FFF2-40B4-BE49-F238E27FC236}">
              <a16:creationId xmlns:a16="http://schemas.microsoft.com/office/drawing/2014/main" xmlns="" id="{00000000-0008-0000-01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57150" y="124463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152</xdr:row>
      <xdr:rowOff>123825</xdr:rowOff>
    </xdr:from>
    <xdr:to>
      <xdr:col>0</xdr:col>
      <xdr:colOff>914400</xdr:colOff>
      <xdr:row>152</xdr:row>
      <xdr:rowOff>731693</xdr:rowOff>
    </xdr:to>
    <xdr:pic>
      <xdr:nvPicPr>
        <xdr:cNvPr id="142" name="Picture 141" descr="p.jpg">
          <a:extLst>
            <a:ext uri="{FF2B5EF4-FFF2-40B4-BE49-F238E27FC236}">
              <a16:creationId xmlns:a16="http://schemas.microsoft.com/office/drawing/2014/main" xmlns="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57150" y="1253013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153</xdr:row>
      <xdr:rowOff>123825</xdr:rowOff>
    </xdr:from>
    <xdr:to>
      <xdr:col>0</xdr:col>
      <xdr:colOff>914400</xdr:colOff>
      <xdr:row>153</xdr:row>
      <xdr:rowOff>731693</xdr:rowOff>
    </xdr:to>
    <xdr:pic>
      <xdr:nvPicPr>
        <xdr:cNvPr id="143" name="Picture 142" descr="p.jpg">
          <a:extLst>
            <a:ext uri="{FF2B5EF4-FFF2-40B4-BE49-F238E27FC236}">
              <a16:creationId xmlns:a16="http://schemas.microsoft.com/office/drawing/2014/main" xmlns="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57150" y="1261586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154</xdr:row>
      <xdr:rowOff>114300</xdr:rowOff>
    </xdr:from>
    <xdr:to>
      <xdr:col>0</xdr:col>
      <xdr:colOff>914400</xdr:colOff>
      <xdr:row>154</xdr:row>
      <xdr:rowOff>729961</xdr:rowOff>
    </xdr:to>
    <xdr:pic>
      <xdr:nvPicPr>
        <xdr:cNvPr id="144" name="Picture 143" descr="p.jpg">
          <a:extLst>
            <a:ext uri="{FF2B5EF4-FFF2-40B4-BE49-F238E27FC236}">
              <a16:creationId xmlns:a16="http://schemas.microsoft.com/office/drawing/2014/main" xmlns="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57150" y="1270063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155</xdr:row>
      <xdr:rowOff>133350</xdr:rowOff>
    </xdr:from>
    <xdr:to>
      <xdr:col>0</xdr:col>
      <xdr:colOff>914400</xdr:colOff>
      <xdr:row>155</xdr:row>
      <xdr:rowOff>717839</xdr:rowOff>
    </xdr:to>
    <xdr:pic>
      <xdr:nvPicPr>
        <xdr:cNvPr id="145" name="Picture 144" descr="p.jpg">
          <a:extLst>
            <a:ext uri="{FF2B5EF4-FFF2-40B4-BE49-F238E27FC236}">
              <a16:creationId xmlns:a16="http://schemas.microsoft.com/office/drawing/2014/main" xmlns="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57150" y="127882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156</xdr:row>
      <xdr:rowOff>142875</xdr:rowOff>
    </xdr:from>
    <xdr:to>
      <xdr:col>0</xdr:col>
      <xdr:colOff>914400</xdr:colOff>
      <xdr:row>156</xdr:row>
      <xdr:rowOff>696191</xdr:rowOff>
    </xdr:to>
    <xdr:pic>
      <xdr:nvPicPr>
        <xdr:cNvPr id="146" name="Picture 145" descr="p.jpg">
          <a:extLst>
            <a:ext uri="{FF2B5EF4-FFF2-40B4-BE49-F238E27FC236}">
              <a16:creationId xmlns:a16="http://schemas.microsoft.com/office/drawing/2014/main" xmlns="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57150" y="128749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157</xdr:row>
      <xdr:rowOff>133350</xdr:rowOff>
    </xdr:from>
    <xdr:to>
      <xdr:col>0</xdr:col>
      <xdr:colOff>914400</xdr:colOff>
      <xdr:row>157</xdr:row>
      <xdr:rowOff>710045</xdr:rowOff>
    </xdr:to>
    <xdr:pic>
      <xdr:nvPicPr>
        <xdr:cNvPr id="147" name="Picture 146" descr="p.jpg">
          <a:extLst>
            <a:ext uri="{FF2B5EF4-FFF2-40B4-BE49-F238E27FC236}">
              <a16:creationId xmlns:a16="http://schemas.microsoft.com/office/drawing/2014/main" xmlns="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57150" y="129597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158</xdr:row>
      <xdr:rowOff>142875</xdr:rowOff>
    </xdr:from>
    <xdr:to>
      <xdr:col>0</xdr:col>
      <xdr:colOff>914400</xdr:colOff>
      <xdr:row>158</xdr:row>
      <xdr:rowOff>711777</xdr:rowOff>
    </xdr:to>
    <xdr:pic>
      <xdr:nvPicPr>
        <xdr:cNvPr id="148" name="Picture 147" descr="p.jpg">
          <a:extLst>
            <a:ext uri="{FF2B5EF4-FFF2-40B4-BE49-F238E27FC236}">
              <a16:creationId xmlns:a16="http://schemas.microsoft.com/office/drawing/2014/main" xmlns="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57150" y="130463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159</xdr:row>
      <xdr:rowOff>104775</xdr:rowOff>
    </xdr:from>
    <xdr:to>
      <xdr:col>0</xdr:col>
      <xdr:colOff>914400</xdr:colOff>
      <xdr:row>159</xdr:row>
      <xdr:rowOff>733949</xdr:rowOff>
    </xdr:to>
    <xdr:pic>
      <xdr:nvPicPr>
        <xdr:cNvPr id="149" name="Picture 148" descr="p.jpg">
          <a:extLst>
            <a:ext uri="{FF2B5EF4-FFF2-40B4-BE49-F238E27FC236}">
              <a16:creationId xmlns:a16="http://schemas.microsoft.com/office/drawing/2014/main" xmlns="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7150" y="131283075"/>
          <a:ext cx="857250" cy="62917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160</xdr:row>
      <xdr:rowOff>114300</xdr:rowOff>
    </xdr:from>
    <xdr:to>
      <xdr:col>0</xdr:col>
      <xdr:colOff>914400</xdr:colOff>
      <xdr:row>160</xdr:row>
      <xdr:rowOff>737755</xdr:rowOff>
    </xdr:to>
    <xdr:pic>
      <xdr:nvPicPr>
        <xdr:cNvPr id="150" name="Picture 149" descr="p.jpg">
          <a:extLst>
            <a:ext uri="{FF2B5EF4-FFF2-40B4-BE49-F238E27FC236}">
              <a16:creationId xmlns:a16="http://schemas.microsoft.com/office/drawing/2014/main" xmlns="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57150" y="132149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161</xdr:row>
      <xdr:rowOff>85725</xdr:rowOff>
    </xdr:from>
    <xdr:to>
      <xdr:col>0</xdr:col>
      <xdr:colOff>914400</xdr:colOff>
      <xdr:row>161</xdr:row>
      <xdr:rowOff>755939</xdr:rowOff>
    </xdr:to>
    <xdr:pic>
      <xdr:nvPicPr>
        <xdr:cNvPr id="151" name="Picture 150" descr="p.jpg">
          <a:extLst>
            <a:ext uri="{FF2B5EF4-FFF2-40B4-BE49-F238E27FC236}">
              <a16:creationId xmlns:a16="http://schemas.microsoft.com/office/drawing/2014/main" xmlns="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57150" y="13297852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162</xdr:row>
      <xdr:rowOff>104775</xdr:rowOff>
    </xdr:from>
    <xdr:to>
      <xdr:col>0</xdr:col>
      <xdr:colOff>914400</xdr:colOff>
      <xdr:row>162</xdr:row>
      <xdr:rowOff>736023</xdr:rowOff>
    </xdr:to>
    <xdr:pic>
      <xdr:nvPicPr>
        <xdr:cNvPr id="152" name="Picture 151" descr="p.jpg">
          <a:extLst>
            <a:ext uri="{FF2B5EF4-FFF2-40B4-BE49-F238E27FC236}">
              <a16:creationId xmlns:a16="http://schemas.microsoft.com/office/drawing/2014/main" xmlns="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57150" y="133854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163</xdr:row>
      <xdr:rowOff>114300</xdr:rowOff>
    </xdr:from>
    <xdr:to>
      <xdr:col>0</xdr:col>
      <xdr:colOff>914400</xdr:colOff>
      <xdr:row>163</xdr:row>
      <xdr:rowOff>735610</xdr:rowOff>
    </xdr:to>
    <xdr:pic>
      <xdr:nvPicPr>
        <xdr:cNvPr id="153" name="Picture 152" descr="p.jpg">
          <a:extLst>
            <a:ext uri="{FF2B5EF4-FFF2-40B4-BE49-F238E27FC236}">
              <a16:creationId xmlns:a16="http://schemas.microsoft.com/office/drawing/2014/main" xmlns="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57150" y="134721600"/>
          <a:ext cx="857250" cy="62131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164</xdr:row>
      <xdr:rowOff>142875</xdr:rowOff>
    </xdr:from>
    <xdr:to>
      <xdr:col>0</xdr:col>
      <xdr:colOff>914400</xdr:colOff>
      <xdr:row>164</xdr:row>
      <xdr:rowOff>696191</xdr:rowOff>
    </xdr:to>
    <xdr:pic>
      <xdr:nvPicPr>
        <xdr:cNvPr id="154" name="Picture 153" descr="p.jpg">
          <a:extLst>
            <a:ext uri="{FF2B5EF4-FFF2-40B4-BE49-F238E27FC236}">
              <a16:creationId xmlns:a16="http://schemas.microsoft.com/office/drawing/2014/main" xmlns="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57150" y="135607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165</xdr:row>
      <xdr:rowOff>142875</xdr:rowOff>
    </xdr:from>
    <xdr:to>
      <xdr:col>0</xdr:col>
      <xdr:colOff>914400</xdr:colOff>
      <xdr:row>165</xdr:row>
      <xdr:rowOff>696191</xdr:rowOff>
    </xdr:to>
    <xdr:pic>
      <xdr:nvPicPr>
        <xdr:cNvPr id="155" name="Picture 154" descr="p.jpg">
          <a:extLst>
            <a:ext uri="{FF2B5EF4-FFF2-40B4-BE49-F238E27FC236}">
              <a16:creationId xmlns:a16="http://schemas.microsoft.com/office/drawing/2014/main" xmlns="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57150" y="1364646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166</xdr:row>
      <xdr:rowOff>76200</xdr:rowOff>
    </xdr:from>
    <xdr:to>
      <xdr:col>0</xdr:col>
      <xdr:colOff>914400</xdr:colOff>
      <xdr:row>166</xdr:row>
      <xdr:rowOff>769793</xdr:rowOff>
    </xdr:to>
    <xdr:pic>
      <xdr:nvPicPr>
        <xdr:cNvPr id="156" name="Picture 155" descr="p.jpg">
          <a:extLst>
            <a:ext uri="{FF2B5EF4-FFF2-40B4-BE49-F238E27FC236}">
              <a16:creationId xmlns:a16="http://schemas.microsoft.com/office/drawing/2014/main" xmlns="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57150" y="13725525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167</xdr:row>
      <xdr:rowOff>133350</xdr:rowOff>
    </xdr:from>
    <xdr:to>
      <xdr:col>0</xdr:col>
      <xdr:colOff>914400</xdr:colOff>
      <xdr:row>167</xdr:row>
      <xdr:rowOff>707472</xdr:rowOff>
    </xdr:to>
    <xdr:pic>
      <xdr:nvPicPr>
        <xdr:cNvPr id="157" name="Picture 156" descr="p.jpg">
          <a:extLst>
            <a:ext uri="{FF2B5EF4-FFF2-40B4-BE49-F238E27FC236}">
              <a16:creationId xmlns:a16="http://schemas.microsoft.com/office/drawing/2014/main" xmlns="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57150" y="13816965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168</xdr:row>
      <xdr:rowOff>123825</xdr:rowOff>
    </xdr:from>
    <xdr:to>
      <xdr:col>0</xdr:col>
      <xdr:colOff>914400</xdr:colOff>
      <xdr:row>168</xdr:row>
      <xdr:rowOff>731693</xdr:rowOff>
    </xdr:to>
    <xdr:pic>
      <xdr:nvPicPr>
        <xdr:cNvPr id="158" name="Picture 157" descr="p.jpg">
          <a:extLst>
            <a:ext uri="{FF2B5EF4-FFF2-40B4-BE49-F238E27FC236}">
              <a16:creationId xmlns:a16="http://schemas.microsoft.com/office/drawing/2014/main" xmlns="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57150" y="1390173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169</xdr:row>
      <xdr:rowOff>133350</xdr:rowOff>
    </xdr:from>
    <xdr:to>
      <xdr:col>0</xdr:col>
      <xdr:colOff>914400</xdr:colOff>
      <xdr:row>169</xdr:row>
      <xdr:rowOff>717839</xdr:rowOff>
    </xdr:to>
    <xdr:pic>
      <xdr:nvPicPr>
        <xdr:cNvPr id="159" name="Picture 158" descr="p.jpg">
          <a:extLst>
            <a:ext uri="{FF2B5EF4-FFF2-40B4-BE49-F238E27FC236}">
              <a16:creationId xmlns:a16="http://schemas.microsoft.com/office/drawing/2014/main" xmlns="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57150" y="139884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170</xdr:row>
      <xdr:rowOff>152400</xdr:rowOff>
    </xdr:from>
    <xdr:to>
      <xdr:col>0</xdr:col>
      <xdr:colOff>914400</xdr:colOff>
      <xdr:row>170</xdr:row>
      <xdr:rowOff>690130</xdr:rowOff>
    </xdr:to>
    <xdr:pic>
      <xdr:nvPicPr>
        <xdr:cNvPr id="160" name="Picture 159" descr="p.jpg">
          <a:extLst>
            <a:ext uri="{FF2B5EF4-FFF2-40B4-BE49-F238E27FC236}">
              <a16:creationId xmlns:a16="http://schemas.microsoft.com/office/drawing/2014/main" xmlns="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57150" y="14076045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171</xdr:row>
      <xdr:rowOff>114300</xdr:rowOff>
    </xdr:from>
    <xdr:to>
      <xdr:col>0</xdr:col>
      <xdr:colOff>914400</xdr:colOff>
      <xdr:row>171</xdr:row>
      <xdr:rowOff>729961</xdr:rowOff>
    </xdr:to>
    <xdr:pic>
      <xdr:nvPicPr>
        <xdr:cNvPr id="161" name="Picture 160" descr="p.jpg">
          <a:extLst>
            <a:ext uri="{FF2B5EF4-FFF2-40B4-BE49-F238E27FC236}">
              <a16:creationId xmlns:a16="http://schemas.microsoft.com/office/drawing/2014/main" xmlns="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57150" y="141579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172</xdr:row>
      <xdr:rowOff>85725</xdr:rowOff>
    </xdr:from>
    <xdr:to>
      <xdr:col>0</xdr:col>
      <xdr:colOff>914400</xdr:colOff>
      <xdr:row>172</xdr:row>
      <xdr:rowOff>755939</xdr:rowOff>
    </xdr:to>
    <xdr:pic>
      <xdr:nvPicPr>
        <xdr:cNvPr id="162" name="Picture 161" descr="p.jpg">
          <a:extLst>
            <a:ext uri="{FF2B5EF4-FFF2-40B4-BE49-F238E27FC236}">
              <a16:creationId xmlns:a16="http://schemas.microsoft.com/office/drawing/2014/main" xmlns="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57150" y="14240827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173</xdr:row>
      <xdr:rowOff>152400</xdr:rowOff>
    </xdr:from>
    <xdr:to>
      <xdr:col>0</xdr:col>
      <xdr:colOff>914400</xdr:colOff>
      <xdr:row>173</xdr:row>
      <xdr:rowOff>697923</xdr:rowOff>
    </xdr:to>
    <xdr:pic>
      <xdr:nvPicPr>
        <xdr:cNvPr id="163" name="Picture 162" descr="p.jpg">
          <a:extLst>
            <a:ext uri="{FF2B5EF4-FFF2-40B4-BE49-F238E27FC236}">
              <a16:creationId xmlns:a16="http://schemas.microsoft.com/office/drawing/2014/main" xmlns="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57150" y="1433322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174</xdr:row>
      <xdr:rowOff>142875</xdr:rowOff>
    </xdr:from>
    <xdr:to>
      <xdr:col>0</xdr:col>
      <xdr:colOff>914400</xdr:colOff>
      <xdr:row>174</xdr:row>
      <xdr:rowOff>703984</xdr:rowOff>
    </xdr:to>
    <xdr:pic>
      <xdr:nvPicPr>
        <xdr:cNvPr id="164" name="Picture 163" descr="p.jpg">
          <a:extLst>
            <a:ext uri="{FF2B5EF4-FFF2-40B4-BE49-F238E27FC236}">
              <a16:creationId xmlns:a16="http://schemas.microsoft.com/office/drawing/2014/main" xmlns="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57150" y="144179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175</xdr:row>
      <xdr:rowOff>142875</xdr:rowOff>
    </xdr:from>
    <xdr:to>
      <xdr:col>0</xdr:col>
      <xdr:colOff>914400</xdr:colOff>
      <xdr:row>175</xdr:row>
      <xdr:rowOff>703984</xdr:rowOff>
    </xdr:to>
    <xdr:pic>
      <xdr:nvPicPr>
        <xdr:cNvPr id="165" name="Picture 164" descr="p.jpg">
          <a:extLst>
            <a:ext uri="{FF2B5EF4-FFF2-40B4-BE49-F238E27FC236}">
              <a16:creationId xmlns:a16="http://schemas.microsoft.com/office/drawing/2014/main" xmlns="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57150" y="1450371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176</xdr:row>
      <xdr:rowOff>123825</xdr:rowOff>
    </xdr:from>
    <xdr:to>
      <xdr:col>0</xdr:col>
      <xdr:colOff>914400</xdr:colOff>
      <xdr:row>176</xdr:row>
      <xdr:rowOff>716107</xdr:rowOff>
    </xdr:to>
    <xdr:pic>
      <xdr:nvPicPr>
        <xdr:cNvPr id="166" name="Picture 165" descr="p.jpg">
          <a:extLst>
            <a:ext uri="{FF2B5EF4-FFF2-40B4-BE49-F238E27FC236}">
              <a16:creationId xmlns:a16="http://schemas.microsoft.com/office/drawing/2014/main" xmlns="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57150" y="145875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177</xdr:row>
      <xdr:rowOff>95250</xdr:rowOff>
    </xdr:from>
    <xdr:to>
      <xdr:col>0</xdr:col>
      <xdr:colOff>914400</xdr:colOff>
      <xdr:row>177</xdr:row>
      <xdr:rowOff>757670</xdr:rowOff>
    </xdr:to>
    <xdr:pic>
      <xdr:nvPicPr>
        <xdr:cNvPr id="167" name="Picture 166" descr="p.jpg">
          <a:extLst>
            <a:ext uri="{FF2B5EF4-FFF2-40B4-BE49-F238E27FC236}">
              <a16:creationId xmlns:a16="http://schemas.microsoft.com/office/drawing/2014/main" xmlns="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57150" y="1467040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178</xdr:row>
      <xdr:rowOff>47625</xdr:rowOff>
    </xdr:from>
    <xdr:to>
      <xdr:col>0</xdr:col>
      <xdr:colOff>914400</xdr:colOff>
      <xdr:row>178</xdr:row>
      <xdr:rowOff>803564</xdr:rowOff>
    </xdr:to>
    <xdr:pic>
      <xdr:nvPicPr>
        <xdr:cNvPr id="168" name="Picture 167" descr="p.jpg">
          <a:extLst>
            <a:ext uri="{FF2B5EF4-FFF2-40B4-BE49-F238E27FC236}">
              <a16:creationId xmlns:a16="http://schemas.microsoft.com/office/drawing/2014/main" xmlns="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57150" y="147513675"/>
          <a:ext cx="857250" cy="7559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179</xdr:row>
      <xdr:rowOff>66675</xdr:rowOff>
    </xdr:from>
    <xdr:to>
      <xdr:col>0</xdr:col>
      <xdr:colOff>914400</xdr:colOff>
      <xdr:row>179</xdr:row>
      <xdr:rowOff>775855</xdr:rowOff>
    </xdr:to>
    <xdr:pic>
      <xdr:nvPicPr>
        <xdr:cNvPr id="169" name="Picture 168" descr="p.jpg">
          <a:extLst>
            <a:ext uri="{FF2B5EF4-FFF2-40B4-BE49-F238E27FC236}">
              <a16:creationId xmlns:a16="http://schemas.microsoft.com/office/drawing/2014/main" xmlns="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57150" y="1483899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180</xdr:row>
      <xdr:rowOff>85725</xdr:rowOff>
    </xdr:from>
    <xdr:to>
      <xdr:col>0</xdr:col>
      <xdr:colOff>914400</xdr:colOff>
      <xdr:row>180</xdr:row>
      <xdr:rowOff>771525</xdr:rowOff>
    </xdr:to>
    <xdr:pic>
      <xdr:nvPicPr>
        <xdr:cNvPr id="170" name="Picture 169" descr="p.jpg">
          <a:extLst>
            <a:ext uri="{FF2B5EF4-FFF2-40B4-BE49-F238E27FC236}">
              <a16:creationId xmlns:a16="http://schemas.microsoft.com/office/drawing/2014/main" xmlns="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7150" y="14926627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181</xdr:row>
      <xdr:rowOff>104775</xdr:rowOff>
    </xdr:from>
    <xdr:to>
      <xdr:col>0</xdr:col>
      <xdr:colOff>914400</xdr:colOff>
      <xdr:row>181</xdr:row>
      <xdr:rowOff>736023</xdr:rowOff>
    </xdr:to>
    <xdr:pic>
      <xdr:nvPicPr>
        <xdr:cNvPr id="171" name="Picture 170" descr="p.jpg">
          <a:extLst>
            <a:ext uri="{FF2B5EF4-FFF2-40B4-BE49-F238E27FC236}">
              <a16:creationId xmlns:a16="http://schemas.microsoft.com/office/drawing/2014/main" xmlns="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57150" y="150142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182</xdr:row>
      <xdr:rowOff>104775</xdr:rowOff>
    </xdr:from>
    <xdr:to>
      <xdr:col>0</xdr:col>
      <xdr:colOff>914400</xdr:colOff>
      <xdr:row>182</xdr:row>
      <xdr:rowOff>741814</xdr:rowOff>
    </xdr:to>
    <xdr:pic>
      <xdr:nvPicPr>
        <xdr:cNvPr id="172" name="Picture 171" descr="p.jpg">
          <a:extLst>
            <a:ext uri="{FF2B5EF4-FFF2-40B4-BE49-F238E27FC236}">
              <a16:creationId xmlns:a16="http://schemas.microsoft.com/office/drawing/2014/main" xmlns="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57150" y="150999825"/>
          <a:ext cx="857250" cy="6370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183</xdr:row>
      <xdr:rowOff>114300</xdr:rowOff>
    </xdr:from>
    <xdr:to>
      <xdr:col>0</xdr:col>
      <xdr:colOff>914400</xdr:colOff>
      <xdr:row>183</xdr:row>
      <xdr:rowOff>727745</xdr:rowOff>
    </xdr:to>
    <xdr:pic>
      <xdr:nvPicPr>
        <xdr:cNvPr id="173" name="Picture 172" descr="p.jpg">
          <a:extLst>
            <a:ext uri="{FF2B5EF4-FFF2-40B4-BE49-F238E27FC236}">
              <a16:creationId xmlns:a16="http://schemas.microsoft.com/office/drawing/2014/main" xmlns="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7150" y="151866600"/>
          <a:ext cx="857250" cy="6134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184</xdr:row>
      <xdr:rowOff>114300</xdr:rowOff>
    </xdr:from>
    <xdr:to>
      <xdr:col>0</xdr:col>
      <xdr:colOff>914400</xdr:colOff>
      <xdr:row>184</xdr:row>
      <xdr:rowOff>727745</xdr:rowOff>
    </xdr:to>
    <xdr:pic>
      <xdr:nvPicPr>
        <xdr:cNvPr id="174" name="Picture 173" descr="p.jpg">
          <a:extLst>
            <a:ext uri="{FF2B5EF4-FFF2-40B4-BE49-F238E27FC236}">
              <a16:creationId xmlns:a16="http://schemas.microsoft.com/office/drawing/2014/main" xmlns="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57150" y="152723850"/>
          <a:ext cx="857250" cy="6134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185</xdr:row>
      <xdr:rowOff>76200</xdr:rowOff>
    </xdr:from>
    <xdr:to>
      <xdr:col>0</xdr:col>
      <xdr:colOff>914400</xdr:colOff>
      <xdr:row>185</xdr:row>
      <xdr:rowOff>776156</xdr:rowOff>
    </xdr:to>
    <xdr:pic>
      <xdr:nvPicPr>
        <xdr:cNvPr id="175" name="Picture 174" descr="p.jpg">
          <a:extLst>
            <a:ext uri="{FF2B5EF4-FFF2-40B4-BE49-F238E27FC236}">
              <a16:creationId xmlns:a16="http://schemas.microsoft.com/office/drawing/2014/main" xmlns="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57150" y="153543000"/>
          <a:ext cx="857250" cy="69995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186</xdr:row>
      <xdr:rowOff>76200</xdr:rowOff>
    </xdr:from>
    <xdr:to>
      <xdr:col>0</xdr:col>
      <xdr:colOff>914400</xdr:colOff>
      <xdr:row>186</xdr:row>
      <xdr:rowOff>776156</xdr:rowOff>
    </xdr:to>
    <xdr:pic>
      <xdr:nvPicPr>
        <xdr:cNvPr id="176" name="Picture 175" descr="p.jpg">
          <a:extLst>
            <a:ext uri="{FF2B5EF4-FFF2-40B4-BE49-F238E27FC236}">
              <a16:creationId xmlns:a16="http://schemas.microsoft.com/office/drawing/2014/main" xmlns="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57150" y="154400250"/>
          <a:ext cx="857250" cy="69995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187</xdr:row>
      <xdr:rowOff>85725</xdr:rowOff>
    </xdr:from>
    <xdr:to>
      <xdr:col>0</xdr:col>
      <xdr:colOff>914400</xdr:colOff>
      <xdr:row>187</xdr:row>
      <xdr:rowOff>771525</xdr:rowOff>
    </xdr:to>
    <xdr:pic>
      <xdr:nvPicPr>
        <xdr:cNvPr id="177" name="Picture 176" descr="p.jpg">
          <a:extLst>
            <a:ext uri="{FF2B5EF4-FFF2-40B4-BE49-F238E27FC236}">
              <a16:creationId xmlns:a16="http://schemas.microsoft.com/office/drawing/2014/main" xmlns="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57150" y="15526702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188</xdr:row>
      <xdr:rowOff>95250</xdr:rowOff>
    </xdr:from>
    <xdr:to>
      <xdr:col>0</xdr:col>
      <xdr:colOff>914400</xdr:colOff>
      <xdr:row>188</xdr:row>
      <xdr:rowOff>757670</xdr:rowOff>
    </xdr:to>
    <xdr:pic>
      <xdr:nvPicPr>
        <xdr:cNvPr id="178" name="Picture 177" descr="p.jpg">
          <a:extLst>
            <a:ext uri="{FF2B5EF4-FFF2-40B4-BE49-F238E27FC236}">
              <a16:creationId xmlns:a16="http://schemas.microsoft.com/office/drawing/2014/main" xmlns="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57150" y="1561338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189</xdr:row>
      <xdr:rowOff>66675</xdr:rowOff>
    </xdr:from>
    <xdr:to>
      <xdr:col>0</xdr:col>
      <xdr:colOff>914400</xdr:colOff>
      <xdr:row>189</xdr:row>
      <xdr:rowOff>783648</xdr:rowOff>
    </xdr:to>
    <xdr:pic>
      <xdr:nvPicPr>
        <xdr:cNvPr id="179" name="Picture 178" descr="p.jpg">
          <a:extLst>
            <a:ext uri="{FF2B5EF4-FFF2-40B4-BE49-F238E27FC236}">
              <a16:creationId xmlns:a16="http://schemas.microsoft.com/office/drawing/2014/main" xmlns="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57150" y="156962475"/>
          <a:ext cx="857250" cy="71697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190</xdr:row>
      <xdr:rowOff>57150</xdr:rowOff>
    </xdr:from>
    <xdr:to>
      <xdr:col>0</xdr:col>
      <xdr:colOff>914400</xdr:colOff>
      <xdr:row>190</xdr:row>
      <xdr:rowOff>789709</xdr:rowOff>
    </xdr:to>
    <xdr:pic>
      <xdr:nvPicPr>
        <xdr:cNvPr id="180" name="Picture 179" descr="p.jpg">
          <a:extLst>
            <a:ext uri="{FF2B5EF4-FFF2-40B4-BE49-F238E27FC236}">
              <a16:creationId xmlns:a16="http://schemas.microsoft.com/office/drawing/2014/main" xmlns="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57150" y="157810200"/>
          <a:ext cx="857250" cy="7325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191</xdr:row>
      <xdr:rowOff>76200</xdr:rowOff>
    </xdr:from>
    <xdr:to>
      <xdr:col>0</xdr:col>
      <xdr:colOff>914400</xdr:colOff>
      <xdr:row>191</xdr:row>
      <xdr:rowOff>768292</xdr:rowOff>
    </xdr:to>
    <xdr:pic>
      <xdr:nvPicPr>
        <xdr:cNvPr id="181" name="Picture 180" descr="p.jpg">
          <a:extLst>
            <a:ext uri="{FF2B5EF4-FFF2-40B4-BE49-F238E27FC236}">
              <a16:creationId xmlns:a16="http://schemas.microsoft.com/office/drawing/2014/main" xmlns="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150" y="158686500"/>
          <a:ext cx="857250" cy="6920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192</xdr:row>
      <xdr:rowOff>76200</xdr:rowOff>
    </xdr:from>
    <xdr:to>
      <xdr:col>0</xdr:col>
      <xdr:colOff>914400</xdr:colOff>
      <xdr:row>192</xdr:row>
      <xdr:rowOff>768292</xdr:rowOff>
    </xdr:to>
    <xdr:pic>
      <xdr:nvPicPr>
        <xdr:cNvPr id="182" name="Picture 181" descr="p.jpg">
          <a:extLst>
            <a:ext uri="{FF2B5EF4-FFF2-40B4-BE49-F238E27FC236}">
              <a16:creationId xmlns:a16="http://schemas.microsoft.com/office/drawing/2014/main" xmlns="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150" y="159543750"/>
          <a:ext cx="857250" cy="6920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193</xdr:row>
      <xdr:rowOff>76200</xdr:rowOff>
    </xdr:from>
    <xdr:to>
      <xdr:col>0</xdr:col>
      <xdr:colOff>914400</xdr:colOff>
      <xdr:row>193</xdr:row>
      <xdr:rowOff>768292</xdr:rowOff>
    </xdr:to>
    <xdr:pic>
      <xdr:nvPicPr>
        <xdr:cNvPr id="183" name="Picture 182" descr="p.jpg">
          <a:extLst>
            <a:ext uri="{FF2B5EF4-FFF2-40B4-BE49-F238E27FC236}">
              <a16:creationId xmlns:a16="http://schemas.microsoft.com/office/drawing/2014/main" xmlns="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57150" y="160401000"/>
          <a:ext cx="857250" cy="6920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194</xdr:row>
      <xdr:rowOff>104775</xdr:rowOff>
    </xdr:from>
    <xdr:to>
      <xdr:col>0</xdr:col>
      <xdr:colOff>914400</xdr:colOff>
      <xdr:row>194</xdr:row>
      <xdr:rowOff>743816</xdr:rowOff>
    </xdr:to>
    <xdr:pic>
      <xdr:nvPicPr>
        <xdr:cNvPr id="184" name="Picture 183" descr="p.jpg">
          <a:extLst>
            <a:ext uri="{FF2B5EF4-FFF2-40B4-BE49-F238E27FC236}">
              <a16:creationId xmlns:a16="http://schemas.microsoft.com/office/drawing/2014/main" xmlns="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57150" y="161286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195</xdr:row>
      <xdr:rowOff>133350</xdr:rowOff>
    </xdr:from>
    <xdr:to>
      <xdr:col>0</xdr:col>
      <xdr:colOff>914400</xdr:colOff>
      <xdr:row>195</xdr:row>
      <xdr:rowOff>717839</xdr:rowOff>
    </xdr:to>
    <xdr:pic>
      <xdr:nvPicPr>
        <xdr:cNvPr id="185" name="Picture 184" descr="p.jpg">
          <a:extLst>
            <a:ext uri="{FF2B5EF4-FFF2-40B4-BE49-F238E27FC236}">
              <a16:creationId xmlns:a16="http://schemas.microsoft.com/office/drawing/2014/main" xmlns="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57150" y="162172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196</xdr:row>
      <xdr:rowOff>47625</xdr:rowOff>
    </xdr:from>
    <xdr:to>
      <xdr:col>0</xdr:col>
      <xdr:colOff>914400</xdr:colOff>
      <xdr:row>196</xdr:row>
      <xdr:rowOff>795770</xdr:rowOff>
    </xdr:to>
    <xdr:pic>
      <xdr:nvPicPr>
        <xdr:cNvPr id="186" name="Picture 185" descr="p.jpg">
          <a:extLst>
            <a:ext uri="{FF2B5EF4-FFF2-40B4-BE49-F238E27FC236}">
              <a16:creationId xmlns:a16="http://schemas.microsoft.com/office/drawing/2014/main" xmlns="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57150" y="1629441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197</xdr:row>
      <xdr:rowOff>57150</xdr:rowOff>
    </xdr:from>
    <xdr:to>
      <xdr:col>0</xdr:col>
      <xdr:colOff>914400</xdr:colOff>
      <xdr:row>197</xdr:row>
      <xdr:rowOff>797502</xdr:rowOff>
    </xdr:to>
    <xdr:pic>
      <xdr:nvPicPr>
        <xdr:cNvPr id="187" name="Picture 186" descr="p.jpg">
          <a:extLst>
            <a:ext uri="{FF2B5EF4-FFF2-40B4-BE49-F238E27FC236}">
              <a16:creationId xmlns:a16="http://schemas.microsoft.com/office/drawing/2014/main" xmlns="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57150" y="16381095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198</xdr:row>
      <xdr:rowOff>95250</xdr:rowOff>
    </xdr:from>
    <xdr:to>
      <xdr:col>0</xdr:col>
      <xdr:colOff>914400</xdr:colOff>
      <xdr:row>198</xdr:row>
      <xdr:rowOff>749877</xdr:rowOff>
    </xdr:to>
    <xdr:pic>
      <xdr:nvPicPr>
        <xdr:cNvPr id="188" name="Picture 187" descr="p.jpg">
          <a:extLst>
            <a:ext uri="{FF2B5EF4-FFF2-40B4-BE49-F238E27FC236}">
              <a16:creationId xmlns:a16="http://schemas.microsoft.com/office/drawing/2014/main" xmlns="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57150" y="1647063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199</xdr:row>
      <xdr:rowOff>19050</xdr:rowOff>
    </xdr:from>
    <xdr:to>
      <xdr:col>0</xdr:col>
      <xdr:colOff>900545</xdr:colOff>
      <xdr:row>200</xdr:row>
      <xdr:rowOff>19050</xdr:rowOff>
    </xdr:to>
    <xdr:pic>
      <xdr:nvPicPr>
        <xdr:cNvPr id="189" name="Picture 188" descr="p.jpg">
          <a:extLst>
            <a:ext uri="{FF2B5EF4-FFF2-40B4-BE49-F238E27FC236}">
              <a16:creationId xmlns:a16="http://schemas.microsoft.com/office/drawing/2014/main" xmlns="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6675" y="16548735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200</xdr:row>
      <xdr:rowOff>19050</xdr:rowOff>
    </xdr:from>
    <xdr:to>
      <xdr:col>0</xdr:col>
      <xdr:colOff>900545</xdr:colOff>
      <xdr:row>201</xdr:row>
      <xdr:rowOff>19050</xdr:rowOff>
    </xdr:to>
    <xdr:pic>
      <xdr:nvPicPr>
        <xdr:cNvPr id="190" name="Picture 189" descr="p.jpg">
          <a:extLst>
            <a:ext uri="{FF2B5EF4-FFF2-40B4-BE49-F238E27FC236}">
              <a16:creationId xmlns:a16="http://schemas.microsoft.com/office/drawing/2014/main" xmlns="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6675" y="16634460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201</xdr:row>
      <xdr:rowOff>19050</xdr:rowOff>
    </xdr:from>
    <xdr:to>
      <xdr:col>0</xdr:col>
      <xdr:colOff>900545</xdr:colOff>
      <xdr:row>202</xdr:row>
      <xdr:rowOff>19050</xdr:rowOff>
    </xdr:to>
    <xdr:pic>
      <xdr:nvPicPr>
        <xdr:cNvPr id="191" name="Picture 190" descr="p.jpg">
          <a:extLst>
            <a:ext uri="{FF2B5EF4-FFF2-40B4-BE49-F238E27FC236}">
              <a16:creationId xmlns:a16="http://schemas.microsoft.com/office/drawing/2014/main" xmlns="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66675" y="16720185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202</xdr:row>
      <xdr:rowOff>19050</xdr:rowOff>
    </xdr:from>
    <xdr:to>
      <xdr:col>0</xdr:col>
      <xdr:colOff>894484</xdr:colOff>
      <xdr:row>203</xdr:row>
      <xdr:rowOff>19050</xdr:rowOff>
    </xdr:to>
    <xdr:pic>
      <xdr:nvPicPr>
        <xdr:cNvPr id="192" name="Picture 191" descr="p.jpg">
          <a:extLst>
            <a:ext uri="{FF2B5EF4-FFF2-40B4-BE49-F238E27FC236}">
              <a16:creationId xmlns:a16="http://schemas.microsoft.com/office/drawing/2014/main" xmlns="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76200" y="168059100"/>
          <a:ext cx="81828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203</xdr:row>
      <xdr:rowOff>19050</xdr:rowOff>
    </xdr:from>
    <xdr:to>
      <xdr:col>0</xdr:col>
      <xdr:colOff>882361</xdr:colOff>
      <xdr:row>204</xdr:row>
      <xdr:rowOff>19050</xdr:rowOff>
    </xdr:to>
    <xdr:pic>
      <xdr:nvPicPr>
        <xdr:cNvPr id="193" name="Picture 192" descr="p.jpg">
          <a:extLst>
            <a:ext uri="{FF2B5EF4-FFF2-40B4-BE49-F238E27FC236}">
              <a16:creationId xmlns:a16="http://schemas.microsoft.com/office/drawing/2014/main" xmlns="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95250" y="1689163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204</xdr:row>
      <xdr:rowOff>19050</xdr:rowOff>
    </xdr:from>
    <xdr:to>
      <xdr:col>0</xdr:col>
      <xdr:colOff>874568</xdr:colOff>
      <xdr:row>205</xdr:row>
      <xdr:rowOff>19050</xdr:rowOff>
    </xdr:to>
    <xdr:pic>
      <xdr:nvPicPr>
        <xdr:cNvPr id="194" name="Picture 193" descr="p.jpg">
          <a:extLst>
            <a:ext uri="{FF2B5EF4-FFF2-40B4-BE49-F238E27FC236}">
              <a16:creationId xmlns:a16="http://schemas.microsoft.com/office/drawing/2014/main" xmlns="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697736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205</xdr:row>
      <xdr:rowOff>19050</xdr:rowOff>
    </xdr:from>
    <xdr:to>
      <xdr:col>0</xdr:col>
      <xdr:colOff>874568</xdr:colOff>
      <xdr:row>206</xdr:row>
      <xdr:rowOff>19050</xdr:rowOff>
    </xdr:to>
    <xdr:pic>
      <xdr:nvPicPr>
        <xdr:cNvPr id="195" name="Picture 194" descr="p.jpg">
          <a:extLst>
            <a:ext uri="{FF2B5EF4-FFF2-40B4-BE49-F238E27FC236}">
              <a16:creationId xmlns:a16="http://schemas.microsoft.com/office/drawing/2014/main" xmlns="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7063085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206</xdr:row>
      <xdr:rowOff>19050</xdr:rowOff>
    </xdr:from>
    <xdr:to>
      <xdr:col>0</xdr:col>
      <xdr:colOff>874568</xdr:colOff>
      <xdr:row>207</xdr:row>
      <xdr:rowOff>19050</xdr:rowOff>
    </xdr:to>
    <xdr:pic>
      <xdr:nvPicPr>
        <xdr:cNvPr id="196" name="Picture 195" descr="p.jpg">
          <a:extLst>
            <a:ext uri="{FF2B5EF4-FFF2-40B4-BE49-F238E27FC236}">
              <a16:creationId xmlns:a16="http://schemas.microsoft.com/office/drawing/2014/main" xmlns="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714881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207</xdr:row>
      <xdr:rowOff>19050</xdr:rowOff>
    </xdr:from>
    <xdr:to>
      <xdr:col>0</xdr:col>
      <xdr:colOff>874568</xdr:colOff>
      <xdr:row>208</xdr:row>
      <xdr:rowOff>19050</xdr:rowOff>
    </xdr:to>
    <xdr:pic>
      <xdr:nvPicPr>
        <xdr:cNvPr id="197" name="Picture 196" descr="p.jpg">
          <a:extLst>
            <a:ext uri="{FF2B5EF4-FFF2-40B4-BE49-F238E27FC236}">
              <a16:creationId xmlns:a16="http://schemas.microsoft.com/office/drawing/2014/main" xmlns="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7234535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208</xdr:row>
      <xdr:rowOff>19050</xdr:rowOff>
    </xdr:from>
    <xdr:to>
      <xdr:col>0</xdr:col>
      <xdr:colOff>874568</xdr:colOff>
      <xdr:row>209</xdr:row>
      <xdr:rowOff>19050</xdr:rowOff>
    </xdr:to>
    <xdr:pic>
      <xdr:nvPicPr>
        <xdr:cNvPr id="198" name="Picture 197" descr="p.jpg">
          <a:extLst>
            <a:ext uri="{FF2B5EF4-FFF2-40B4-BE49-F238E27FC236}">
              <a16:creationId xmlns:a16="http://schemas.microsoft.com/office/drawing/2014/main" xmlns="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732026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209</xdr:row>
      <xdr:rowOff>19050</xdr:rowOff>
    </xdr:from>
    <xdr:to>
      <xdr:col>0</xdr:col>
      <xdr:colOff>874568</xdr:colOff>
      <xdr:row>210</xdr:row>
      <xdr:rowOff>19050</xdr:rowOff>
    </xdr:to>
    <xdr:pic>
      <xdr:nvPicPr>
        <xdr:cNvPr id="199" name="Picture 198" descr="p.jpg">
          <a:extLst>
            <a:ext uri="{FF2B5EF4-FFF2-40B4-BE49-F238E27FC236}">
              <a16:creationId xmlns:a16="http://schemas.microsoft.com/office/drawing/2014/main" xmlns="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95250" y="17405985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210</xdr:row>
      <xdr:rowOff>28575</xdr:rowOff>
    </xdr:from>
    <xdr:to>
      <xdr:col>0</xdr:col>
      <xdr:colOff>914400</xdr:colOff>
      <xdr:row>210</xdr:row>
      <xdr:rowOff>823480</xdr:rowOff>
    </xdr:to>
    <xdr:pic>
      <xdr:nvPicPr>
        <xdr:cNvPr id="200" name="Picture 199" descr="p.jpg">
          <a:extLst>
            <a:ext uri="{FF2B5EF4-FFF2-40B4-BE49-F238E27FC236}">
              <a16:creationId xmlns:a16="http://schemas.microsoft.com/office/drawing/2014/main" xmlns="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57150" y="174926625"/>
          <a:ext cx="857250" cy="79490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211</xdr:row>
      <xdr:rowOff>19050</xdr:rowOff>
    </xdr:from>
    <xdr:to>
      <xdr:col>0</xdr:col>
      <xdr:colOff>902277</xdr:colOff>
      <xdr:row>212</xdr:row>
      <xdr:rowOff>19050</xdr:rowOff>
    </xdr:to>
    <xdr:pic>
      <xdr:nvPicPr>
        <xdr:cNvPr id="201" name="Picture 200" descr="p.jpg">
          <a:extLst>
            <a:ext uri="{FF2B5EF4-FFF2-40B4-BE49-F238E27FC236}">
              <a16:creationId xmlns:a16="http://schemas.microsoft.com/office/drawing/2014/main" xmlns="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76200" y="175774350"/>
          <a:ext cx="82607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212</xdr:row>
      <xdr:rowOff>19050</xdr:rowOff>
    </xdr:from>
    <xdr:to>
      <xdr:col>0</xdr:col>
      <xdr:colOff>908339</xdr:colOff>
      <xdr:row>213</xdr:row>
      <xdr:rowOff>19050</xdr:rowOff>
    </xdr:to>
    <xdr:pic>
      <xdr:nvPicPr>
        <xdr:cNvPr id="202" name="Picture 201" descr="p.jpg">
          <a:extLst>
            <a:ext uri="{FF2B5EF4-FFF2-40B4-BE49-F238E27FC236}">
              <a16:creationId xmlns:a16="http://schemas.microsoft.com/office/drawing/2014/main" xmlns="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66675" y="176631600"/>
          <a:ext cx="84166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213</xdr:row>
      <xdr:rowOff>19050</xdr:rowOff>
    </xdr:from>
    <xdr:to>
      <xdr:col>0</xdr:col>
      <xdr:colOff>908339</xdr:colOff>
      <xdr:row>214</xdr:row>
      <xdr:rowOff>19050</xdr:rowOff>
    </xdr:to>
    <xdr:pic>
      <xdr:nvPicPr>
        <xdr:cNvPr id="203" name="Picture 202" descr="p.jpg">
          <a:extLst>
            <a:ext uri="{FF2B5EF4-FFF2-40B4-BE49-F238E27FC236}">
              <a16:creationId xmlns:a16="http://schemas.microsoft.com/office/drawing/2014/main" xmlns="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66675" y="177488850"/>
          <a:ext cx="84166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214</xdr:row>
      <xdr:rowOff>38100</xdr:rowOff>
    </xdr:from>
    <xdr:to>
      <xdr:col>0</xdr:col>
      <xdr:colOff>914400</xdr:colOff>
      <xdr:row>214</xdr:row>
      <xdr:rowOff>801832</xdr:rowOff>
    </xdr:to>
    <xdr:pic>
      <xdr:nvPicPr>
        <xdr:cNvPr id="204" name="Picture 203" descr="p.jpg">
          <a:extLst>
            <a:ext uri="{FF2B5EF4-FFF2-40B4-BE49-F238E27FC236}">
              <a16:creationId xmlns:a16="http://schemas.microsoft.com/office/drawing/2014/main" xmlns="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57150" y="1783651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215</xdr:row>
      <xdr:rowOff>19050</xdr:rowOff>
    </xdr:from>
    <xdr:to>
      <xdr:col>0</xdr:col>
      <xdr:colOff>842530</xdr:colOff>
      <xdr:row>216</xdr:row>
      <xdr:rowOff>19050</xdr:rowOff>
    </xdr:to>
    <xdr:pic>
      <xdr:nvPicPr>
        <xdr:cNvPr id="205" name="Picture 204" descr="p.jpg">
          <a:extLst>
            <a:ext uri="{FF2B5EF4-FFF2-40B4-BE49-F238E27FC236}">
              <a16:creationId xmlns:a16="http://schemas.microsoft.com/office/drawing/2014/main" xmlns="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133350" y="17920335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216</xdr:row>
      <xdr:rowOff>19050</xdr:rowOff>
    </xdr:from>
    <xdr:to>
      <xdr:col>0</xdr:col>
      <xdr:colOff>914400</xdr:colOff>
      <xdr:row>216</xdr:row>
      <xdr:rowOff>837334</xdr:rowOff>
    </xdr:to>
    <xdr:pic>
      <xdr:nvPicPr>
        <xdr:cNvPr id="206" name="Picture 205" descr="p.jpg">
          <a:extLst>
            <a:ext uri="{FF2B5EF4-FFF2-40B4-BE49-F238E27FC236}">
              <a16:creationId xmlns:a16="http://schemas.microsoft.com/office/drawing/2014/main" xmlns="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7150" y="180060600"/>
          <a:ext cx="857250" cy="818284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217</xdr:row>
      <xdr:rowOff>19050</xdr:rowOff>
    </xdr:from>
    <xdr:to>
      <xdr:col>0</xdr:col>
      <xdr:colOff>848591</xdr:colOff>
      <xdr:row>218</xdr:row>
      <xdr:rowOff>19050</xdr:rowOff>
    </xdr:to>
    <xdr:pic>
      <xdr:nvPicPr>
        <xdr:cNvPr id="207" name="Picture 206" descr="p.jpg">
          <a:extLst>
            <a:ext uri="{FF2B5EF4-FFF2-40B4-BE49-F238E27FC236}">
              <a16:creationId xmlns:a16="http://schemas.microsoft.com/office/drawing/2014/main" xmlns="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23825" y="180917850"/>
          <a:ext cx="72476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218</xdr:row>
      <xdr:rowOff>19050</xdr:rowOff>
    </xdr:from>
    <xdr:to>
      <xdr:col>0</xdr:col>
      <xdr:colOff>848591</xdr:colOff>
      <xdr:row>219</xdr:row>
      <xdr:rowOff>19050</xdr:rowOff>
    </xdr:to>
    <xdr:pic>
      <xdr:nvPicPr>
        <xdr:cNvPr id="208" name="Picture 207" descr="p.jpg">
          <a:extLst>
            <a:ext uri="{FF2B5EF4-FFF2-40B4-BE49-F238E27FC236}">
              <a16:creationId xmlns:a16="http://schemas.microsoft.com/office/drawing/2014/main" xmlns="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123825" y="181775100"/>
          <a:ext cx="72476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219</xdr:row>
      <xdr:rowOff>19050</xdr:rowOff>
    </xdr:from>
    <xdr:to>
      <xdr:col>0</xdr:col>
      <xdr:colOff>856384</xdr:colOff>
      <xdr:row>220</xdr:row>
      <xdr:rowOff>19050</xdr:rowOff>
    </xdr:to>
    <xdr:pic>
      <xdr:nvPicPr>
        <xdr:cNvPr id="209" name="Picture 208" descr="p.jpg">
          <a:extLst>
            <a:ext uri="{FF2B5EF4-FFF2-40B4-BE49-F238E27FC236}">
              <a16:creationId xmlns:a16="http://schemas.microsoft.com/office/drawing/2014/main" xmlns="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123825" y="182632350"/>
          <a:ext cx="73255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220</xdr:row>
      <xdr:rowOff>19050</xdr:rowOff>
    </xdr:from>
    <xdr:to>
      <xdr:col>0</xdr:col>
      <xdr:colOff>854652</xdr:colOff>
      <xdr:row>221</xdr:row>
      <xdr:rowOff>19050</xdr:rowOff>
    </xdr:to>
    <xdr:pic>
      <xdr:nvPicPr>
        <xdr:cNvPr id="210" name="Picture 209" descr="p.jpg">
          <a:extLst>
            <a:ext uri="{FF2B5EF4-FFF2-40B4-BE49-F238E27FC236}">
              <a16:creationId xmlns:a16="http://schemas.microsoft.com/office/drawing/2014/main" xmlns="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114300" y="183489600"/>
          <a:ext cx="74035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221</xdr:row>
      <xdr:rowOff>19050</xdr:rowOff>
    </xdr:from>
    <xdr:to>
      <xdr:col>0</xdr:col>
      <xdr:colOff>914400</xdr:colOff>
      <xdr:row>221</xdr:row>
      <xdr:rowOff>821748</xdr:rowOff>
    </xdr:to>
    <xdr:pic>
      <xdr:nvPicPr>
        <xdr:cNvPr id="211" name="Picture 210" descr="p.jpg">
          <a:extLst>
            <a:ext uri="{FF2B5EF4-FFF2-40B4-BE49-F238E27FC236}">
              <a16:creationId xmlns:a16="http://schemas.microsoft.com/office/drawing/2014/main" xmlns="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57150" y="184346850"/>
          <a:ext cx="857250" cy="8026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222</xdr:row>
      <xdr:rowOff>47625</xdr:rowOff>
    </xdr:from>
    <xdr:to>
      <xdr:col>0</xdr:col>
      <xdr:colOff>914400</xdr:colOff>
      <xdr:row>222</xdr:row>
      <xdr:rowOff>795770</xdr:rowOff>
    </xdr:to>
    <xdr:pic>
      <xdr:nvPicPr>
        <xdr:cNvPr id="212" name="Picture 211" descr="p.jpg">
          <a:extLst>
            <a:ext uri="{FF2B5EF4-FFF2-40B4-BE49-F238E27FC236}">
              <a16:creationId xmlns:a16="http://schemas.microsoft.com/office/drawing/2014/main" xmlns="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57150" y="1852326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223</xdr:row>
      <xdr:rowOff>38100</xdr:rowOff>
    </xdr:from>
    <xdr:to>
      <xdr:col>0</xdr:col>
      <xdr:colOff>914400</xdr:colOff>
      <xdr:row>223</xdr:row>
      <xdr:rowOff>800974</xdr:rowOff>
    </xdr:to>
    <xdr:pic>
      <xdr:nvPicPr>
        <xdr:cNvPr id="213" name="Picture 212" descr="p.jpg">
          <a:extLst>
            <a:ext uri="{FF2B5EF4-FFF2-40B4-BE49-F238E27FC236}">
              <a16:creationId xmlns:a16="http://schemas.microsoft.com/office/drawing/2014/main" xmlns="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57150" y="186080400"/>
          <a:ext cx="857250" cy="76287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224</xdr:row>
      <xdr:rowOff>19050</xdr:rowOff>
    </xdr:from>
    <xdr:to>
      <xdr:col>0</xdr:col>
      <xdr:colOff>866775</xdr:colOff>
      <xdr:row>225</xdr:row>
      <xdr:rowOff>19050</xdr:rowOff>
    </xdr:to>
    <xdr:pic>
      <xdr:nvPicPr>
        <xdr:cNvPr id="214" name="Picture 213" descr="p.jpg">
          <a:extLst>
            <a:ext uri="{FF2B5EF4-FFF2-40B4-BE49-F238E27FC236}">
              <a16:creationId xmlns:a16="http://schemas.microsoft.com/office/drawing/2014/main" xmlns="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104775" y="186918600"/>
          <a:ext cx="7620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225</xdr:row>
      <xdr:rowOff>28575</xdr:rowOff>
    </xdr:from>
    <xdr:to>
      <xdr:col>0</xdr:col>
      <xdr:colOff>914400</xdr:colOff>
      <xdr:row>225</xdr:row>
      <xdr:rowOff>823480</xdr:rowOff>
    </xdr:to>
    <xdr:pic>
      <xdr:nvPicPr>
        <xdr:cNvPr id="215" name="Picture 214" descr="p.jpg">
          <a:extLst>
            <a:ext uri="{FF2B5EF4-FFF2-40B4-BE49-F238E27FC236}">
              <a16:creationId xmlns:a16="http://schemas.microsoft.com/office/drawing/2014/main" xmlns="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57150" y="187785375"/>
          <a:ext cx="857250" cy="79490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226</xdr:row>
      <xdr:rowOff>28575</xdr:rowOff>
    </xdr:from>
    <xdr:to>
      <xdr:col>0</xdr:col>
      <xdr:colOff>914400</xdr:colOff>
      <xdr:row>226</xdr:row>
      <xdr:rowOff>823480</xdr:rowOff>
    </xdr:to>
    <xdr:pic>
      <xdr:nvPicPr>
        <xdr:cNvPr id="216" name="Picture 215" descr="p.jpg">
          <a:extLst>
            <a:ext uri="{FF2B5EF4-FFF2-40B4-BE49-F238E27FC236}">
              <a16:creationId xmlns:a16="http://schemas.microsoft.com/office/drawing/2014/main" xmlns="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57150" y="188642625"/>
          <a:ext cx="857250" cy="7949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227</xdr:row>
      <xdr:rowOff>19050</xdr:rowOff>
    </xdr:from>
    <xdr:to>
      <xdr:col>0</xdr:col>
      <xdr:colOff>854652</xdr:colOff>
      <xdr:row>228</xdr:row>
      <xdr:rowOff>19050</xdr:rowOff>
    </xdr:to>
    <xdr:pic>
      <xdr:nvPicPr>
        <xdr:cNvPr id="217" name="Picture 216" descr="p.jpg">
          <a:extLst>
            <a:ext uri="{FF2B5EF4-FFF2-40B4-BE49-F238E27FC236}">
              <a16:creationId xmlns:a16="http://schemas.microsoft.com/office/drawing/2014/main" xmlns="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114300" y="189490350"/>
          <a:ext cx="74035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228</xdr:row>
      <xdr:rowOff>19050</xdr:rowOff>
    </xdr:from>
    <xdr:to>
      <xdr:col>0</xdr:col>
      <xdr:colOff>868507</xdr:colOff>
      <xdr:row>229</xdr:row>
      <xdr:rowOff>19050</xdr:rowOff>
    </xdr:to>
    <xdr:pic>
      <xdr:nvPicPr>
        <xdr:cNvPr id="218" name="Picture 217" descr="p.jpg">
          <a:extLst>
            <a:ext uri="{FF2B5EF4-FFF2-40B4-BE49-F238E27FC236}">
              <a16:creationId xmlns:a16="http://schemas.microsoft.com/office/drawing/2014/main" xmlns="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104775" y="1903476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229</xdr:row>
      <xdr:rowOff>19050</xdr:rowOff>
    </xdr:from>
    <xdr:to>
      <xdr:col>0</xdr:col>
      <xdr:colOff>854652</xdr:colOff>
      <xdr:row>230</xdr:row>
      <xdr:rowOff>19050</xdr:rowOff>
    </xdr:to>
    <xdr:pic>
      <xdr:nvPicPr>
        <xdr:cNvPr id="219" name="Picture 218" descr="p.jpg">
          <a:extLst>
            <a:ext uri="{FF2B5EF4-FFF2-40B4-BE49-F238E27FC236}">
              <a16:creationId xmlns:a16="http://schemas.microsoft.com/office/drawing/2014/main" xmlns="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14300" y="191204850"/>
          <a:ext cx="74035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230</xdr:row>
      <xdr:rowOff>19050</xdr:rowOff>
    </xdr:from>
    <xdr:to>
      <xdr:col>0</xdr:col>
      <xdr:colOff>840798</xdr:colOff>
      <xdr:row>231</xdr:row>
      <xdr:rowOff>19050</xdr:rowOff>
    </xdr:to>
    <xdr:pic>
      <xdr:nvPicPr>
        <xdr:cNvPr id="220" name="Picture 219" descr="p.jpg">
          <a:extLst>
            <a:ext uri="{FF2B5EF4-FFF2-40B4-BE49-F238E27FC236}">
              <a16:creationId xmlns:a16="http://schemas.microsoft.com/office/drawing/2014/main" xmlns="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123825" y="19206210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231</xdr:row>
      <xdr:rowOff>19050</xdr:rowOff>
    </xdr:from>
    <xdr:to>
      <xdr:col>0</xdr:col>
      <xdr:colOff>882361</xdr:colOff>
      <xdr:row>232</xdr:row>
      <xdr:rowOff>19050</xdr:rowOff>
    </xdr:to>
    <xdr:pic>
      <xdr:nvPicPr>
        <xdr:cNvPr id="221" name="Picture 220" descr="p.jpg">
          <a:extLst>
            <a:ext uri="{FF2B5EF4-FFF2-40B4-BE49-F238E27FC236}">
              <a16:creationId xmlns:a16="http://schemas.microsoft.com/office/drawing/2014/main" xmlns="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95250" y="1929193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232</xdr:row>
      <xdr:rowOff>19050</xdr:rowOff>
    </xdr:from>
    <xdr:to>
      <xdr:col>0</xdr:col>
      <xdr:colOff>834736</xdr:colOff>
      <xdr:row>233</xdr:row>
      <xdr:rowOff>19050</xdr:rowOff>
    </xdr:to>
    <xdr:pic>
      <xdr:nvPicPr>
        <xdr:cNvPr id="222" name="Picture 221" descr="p.jpg">
          <a:extLst>
            <a:ext uri="{FF2B5EF4-FFF2-40B4-BE49-F238E27FC236}">
              <a16:creationId xmlns:a16="http://schemas.microsoft.com/office/drawing/2014/main" xmlns="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133350" y="193776600"/>
          <a:ext cx="70138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233</xdr:row>
      <xdr:rowOff>19050</xdr:rowOff>
    </xdr:from>
    <xdr:to>
      <xdr:col>0</xdr:col>
      <xdr:colOff>860714</xdr:colOff>
      <xdr:row>234</xdr:row>
      <xdr:rowOff>19050</xdr:rowOff>
    </xdr:to>
    <xdr:pic>
      <xdr:nvPicPr>
        <xdr:cNvPr id="223" name="Picture 222" descr="p.jpg">
          <a:extLst>
            <a:ext uri="{FF2B5EF4-FFF2-40B4-BE49-F238E27FC236}">
              <a16:creationId xmlns:a16="http://schemas.microsoft.com/office/drawing/2014/main" xmlns="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104775" y="194633850"/>
          <a:ext cx="75593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234</xdr:row>
      <xdr:rowOff>19050</xdr:rowOff>
    </xdr:from>
    <xdr:to>
      <xdr:col>0</xdr:col>
      <xdr:colOff>914400</xdr:colOff>
      <xdr:row>235</xdr:row>
      <xdr:rowOff>11257</xdr:rowOff>
    </xdr:to>
    <xdr:pic>
      <xdr:nvPicPr>
        <xdr:cNvPr id="224" name="Picture 223" descr="p.jpg">
          <a:extLst>
            <a:ext uri="{FF2B5EF4-FFF2-40B4-BE49-F238E27FC236}">
              <a16:creationId xmlns:a16="http://schemas.microsoft.com/office/drawing/2014/main" xmlns="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57150" y="195491100"/>
          <a:ext cx="857250" cy="84945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235</xdr:row>
      <xdr:rowOff>28575</xdr:rowOff>
    </xdr:from>
    <xdr:to>
      <xdr:col>0</xdr:col>
      <xdr:colOff>914400</xdr:colOff>
      <xdr:row>235</xdr:row>
      <xdr:rowOff>815686</xdr:rowOff>
    </xdr:to>
    <xdr:pic>
      <xdr:nvPicPr>
        <xdr:cNvPr id="225" name="Picture 224" descr="p.jpg">
          <a:extLst>
            <a:ext uri="{FF2B5EF4-FFF2-40B4-BE49-F238E27FC236}">
              <a16:creationId xmlns:a16="http://schemas.microsoft.com/office/drawing/2014/main" xmlns="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57150" y="1963578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236</xdr:row>
      <xdr:rowOff>38100</xdr:rowOff>
    </xdr:from>
    <xdr:to>
      <xdr:col>0</xdr:col>
      <xdr:colOff>914400</xdr:colOff>
      <xdr:row>236</xdr:row>
      <xdr:rowOff>817418</xdr:rowOff>
    </xdr:to>
    <xdr:pic>
      <xdr:nvPicPr>
        <xdr:cNvPr id="226" name="Picture 225" descr="p.jpg">
          <a:extLst>
            <a:ext uri="{FF2B5EF4-FFF2-40B4-BE49-F238E27FC236}">
              <a16:creationId xmlns:a16="http://schemas.microsoft.com/office/drawing/2014/main" xmlns="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57150" y="197224650"/>
          <a:ext cx="857250" cy="7793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237</xdr:row>
      <xdr:rowOff>133350</xdr:rowOff>
    </xdr:from>
    <xdr:to>
      <xdr:col>0</xdr:col>
      <xdr:colOff>914400</xdr:colOff>
      <xdr:row>237</xdr:row>
      <xdr:rowOff>717839</xdr:rowOff>
    </xdr:to>
    <xdr:pic>
      <xdr:nvPicPr>
        <xdr:cNvPr id="227" name="Picture 226" descr="p.jpg">
          <a:extLst>
            <a:ext uri="{FF2B5EF4-FFF2-40B4-BE49-F238E27FC236}">
              <a16:creationId xmlns:a16="http://schemas.microsoft.com/office/drawing/2014/main" xmlns="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57150" y="198177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238</xdr:row>
      <xdr:rowOff>123825</xdr:rowOff>
    </xdr:from>
    <xdr:to>
      <xdr:col>0</xdr:col>
      <xdr:colOff>914400</xdr:colOff>
      <xdr:row>238</xdr:row>
      <xdr:rowOff>731693</xdr:rowOff>
    </xdr:to>
    <xdr:pic>
      <xdr:nvPicPr>
        <xdr:cNvPr id="228" name="Picture 227" descr="p.jpg">
          <a:extLst>
            <a:ext uri="{FF2B5EF4-FFF2-40B4-BE49-F238E27FC236}">
              <a16:creationId xmlns:a16="http://schemas.microsoft.com/office/drawing/2014/main" xmlns="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57150" y="1990248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239</xdr:row>
      <xdr:rowOff>28575</xdr:rowOff>
    </xdr:from>
    <xdr:to>
      <xdr:col>0</xdr:col>
      <xdr:colOff>914400</xdr:colOff>
      <xdr:row>239</xdr:row>
      <xdr:rowOff>815686</xdr:rowOff>
    </xdr:to>
    <xdr:pic>
      <xdr:nvPicPr>
        <xdr:cNvPr id="229" name="Picture 228" descr="p.jpg">
          <a:extLst>
            <a:ext uri="{FF2B5EF4-FFF2-40B4-BE49-F238E27FC236}">
              <a16:creationId xmlns:a16="http://schemas.microsoft.com/office/drawing/2014/main" xmlns="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57150" y="1997868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240</xdr:row>
      <xdr:rowOff>57150</xdr:rowOff>
    </xdr:from>
    <xdr:to>
      <xdr:col>0</xdr:col>
      <xdr:colOff>914400</xdr:colOff>
      <xdr:row>240</xdr:row>
      <xdr:rowOff>797502</xdr:rowOff>
    </xdr:to>
    <xdr:pic>
      <xdr:nvPicPr>
        <xdr:cNvPr id="230" name="Picture 229" descr="p.jpg">
          <a:extLst>
            <a:ext uri="{FF2B5EF4-FFF2-40B4-BE49-F238E27FC236}">
              <a16:creationId xmlns:a16="http://schemas.microsoft.com/office/drawing/2014/main" xmlns="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7150" y="20067270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241</xdr:row>
      <xdr:rowOff>57150</xdr:rowOff>
    </xdr:from>
    <xdr:to>
      <xdr:col>0</xdr:col>
      <xdr:colOff>914400</xdr:colOff>
      <xdr:row>241</xdr:row>
      <xdr:rowOff>797502</xdr:rowOff>
    </xdr:to>
    <xdr:pic>
      <xdr:nvPicPr>
        <xdr:cNvPr id="231" name="Picture 230" descr="p.jpg">
          <a:extLst>
            <a:ext uri="{FF2B5EF4-FFF2-40B4-BE49-F238E27FC236}">
              <a16:creationId xmlns:a16="http://schemas.microsoft.com/office/drawing/2014/main" xmlns="" id="{00000000-0008-0000-01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7150" y="20152995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242</xdr:row>
      <xdr:rowOff>57150</xdr:rowOff>
    </xdr:from>
    <xdr:to>
      <xdr:col>0</xdr:col>
      <xdr:colOff>914400</xdr:colOff>
      <xdr:row>242</xdr:row>
      <xdr:rowOff>797502</xdr:rowOff>
    </xdr:to>
    <xdr:pic>
      <xdr:nvPicPr>
        <xdr:cNvPr id="232" name="Picture 231" descr="p.jpg">
          <a:extLst>
            <a:ext uri="{FF2B5EF4-FFF2-40B4-BE49-F238E27FC236}">
              <a16:creationId xmlns:a16="http://schemas.microsoft.com/office/drawing/2014/main" xmlns="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7150" y="20238720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243</xdr:row>
      <xdr:rowOff>57150</xdr:rowOff>
    </xdr:from>
    <xdr:to>
      <xdr:col>0</xdr:col>
      <xdr:colOff>914400</xdr:colOff>
      <xdr:row>243</xdr:row>
      <xdr:rowOff>797502</xdr:rowOff>
    </xdr:to>
    <xdr:pic>
      <xdr:nvPicPr>
        <xdr:cNvPr id="233" name="Picture 232" descr="p.jpg">
          <a:extLst>
            <a:ext uri="{FF2B5EF4-FFF2-40B4-BE49-F238E27FC236}">
              <a16:creationId xmlns:a16="http://schemas.microsoft.com/office/drawing/2014/main" xmlns="" id="{00000000-0008-0000-01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57150" y="20324445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244</xdr:row>
      <xdr:rowOff>19050</xdr:rowOff>
    </xdr:from>
    <xdr:to>
      <xdr:col>0</xdr:col>
      <xdr:colOff>914400</xdr:colOff>
      <xdr:row>244</xdr:row>
      <xdr:rowOff>821748</xdr:rowOff>
    </xdr:to>
    <xdr:pic>
      <xdr:nvPicPr>
        <xdr:cNvPr id="234" name="Picture 233" descr="p.jpg">
          <a:extLst>
            <a:ext uri="{FF2B5EF4-FFF2-40B4-BE49-F238E27FC236}">
              <a16:creationId xmlns:a16="http://schemas.microsoft.com/office/drawing/2014/main" xmlns="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57150" y="204063600"/>
          <a:ext cx="857250" cy="8026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245</xdr:row>
      <xdr:rowOff>38100</xdr:rowOff>
    </xdr:from>
    <xdr:to>
      <xdr:col>0</xdr:col>
      <xdr:colOff>914400</xdr:colOff>
      <xdr:row>245</xdr:row>
      <xdr:rowOff>817418</xdr:rowOff>
    </xdr:to>
    <xdr:pic>
      <xdr:nvPicPr>
        <xdr:cNvPr id="235" name="Picture 234" descr="p.jpg">
          <a:extLst>
            <a:ext uri="{FF2B5EF4-FFF2-40B4-BE49-F238E27FC236}">
              <a16:creationId xmlns:a16="http://schemas.microsoft.com/office/drawing/2014/main" xmlns="" id="{00000000-0008-0000-01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57150" y="204939900"/>
          <a:ext cx="857250" cy="77931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246</xdr:row>
      <xdr:rowOff>19050</xdr:rowOff>
    </xdr:from>
    <xdr:to>
      <xdr:col>0</xdr:col>
      <xdr:colOff>908196</xdr:colOff>
      <xdr:row>247</xdr:row>
      <xdr:rowOff>19050</xdr:rowOff>
    </xdr:to>
    <xdr:pic>
      <xdr:nvPicPr>
        <xdr:cNvPr id="236" name="Picture 235" descr="p.jpg">
          <a:extLst>
            <a:ext uri="{FF2B5EF4-FFF2-40B4-BE49-F238E27FC236}">
              <a16:creationId xmlns:a16="http://schemas.microsoft.com/office/drawing/2014/main" xmlns="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6675" y="205778100"/>
          <a:ext cx="84152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247</xdr:row>
      <xdr:rowOff>19050</xdr:rowOff>
    </xdr:from>
    <xdr:to>
      <xdr:col>0</xdr:col>
      <xdr:colOff>914400</xdr:colOff>
      <xdr:row>247</xdr:row>
      <xdr:rowOff>852920</xdr:rowOff>
    </xdr:to>
    <xdr:pic>
      <xdr:nvPicPr>
        <xdr:cNvPr id="237" name="Picture 236" descr="p.jpg">
          <a:extLst>
            <a:ext uri="{FF2B5EF4-FFF2-40B4-BE49-F238E27FC236}">
              <a16:creationId xmlns:a16="http://schemas.microsoft.com/office/drawing/2014/main" xmlns="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57150" y="206635350"/>
          <a:ext cx="857250" cy="83387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248</xdr:row>
      <xdr:rowOff>19050</xdr:rowOff>
    </xdr:from>
    <xdr:to>
      <xdr:col>0</xdr:col>
      <xdr:colOff>876300</xdr:colOff>
      <xdr:row>249</xdr:row>
      <xdr:rowOff>19050</xdr:rowOff>
    </xdr:to>
    <xdr:pic>
      <xdr:nvPicPr>
        <xdr:cNvPr id="238" name="Picture 237" descr="p.jpg">
          <a:extLst>
            <a:ext uri="{FF2B5EF4-FFF2-40B4-BE49-F238E27FC236}">
              <a16:creationId xmlns:a16="http://schemas.microsoft.com/office/drawing/2014/main" xmlns="" id="{00000000-0008-0000-01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104775" y="20749260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249</xdr:row>
      <xdr:rowOff>19050</xdr:rowOff>
    </xdr:from>
    <xdr:to>
      <xdr:col>0</xdr:col>
      <xdr:colOff>836468</xdr:colOff>
      <xdr:row>250</xdr:row>
      <xdr:rowOff>19050</xdr:rowOff>
    </xdr:to>
    <xdr:pic>
      <xdr:nvPicPr>
        <xdr:cNvPr id="239" name="Picture 238" descr="p.jpg">
          <a:extLst>
            <a:ext uri="{FF2B5EF4-FFF2-40B4-BE49-F238E27FC236}">
              <a16:creationId xmlns:a16="http://schemas.microsoft.com/office/drawing/2014/main" xmlns="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142875" y="208349850"/>
          <a:ext cx="69359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250</xdr:row>
      <xdr:rowOff>19050</xdr:rowOff>
    </xdr:from>
    <xdr:to>
      <xdr:col>0</xdr:col>
      <xdr:colOff>908339</xdr:colOff>
      <xdr:row>251</xdr:row>
      <xdr:rowOff>19050</xdr:rowOff>
    </xdr:to>
    <xdr:pic>
      <xdr:nvPicPr>
        <xdr:cNvPr id="240" name="Picture 239" descr="p.jpg">
          <a:extLst>
            <a:ext uri="{FF2B5EF4-FFF2-40B4-BE49-F238E27FC236}">
              <a16:creationId xmlns:a16="http://schemas.microsoft.com/office/drawing/2014/main" xmlns="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6675" y="209207100"/>
          <a:ext cx="84166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251</xdr:row>
      <xdr:rowOff>19050</xdr:rowOff>
    </xdr:from>
    <xdr:to>
      <xdr:col>0</xdr:col>
      <xdr:colOff>848591</xdr:colOff>
      <xdr:row>252</xdr:row>
      <xdr:rowOff>19050</xdr:rowOff>
    </xdr:to>
    <xdr:pic>
      <xdr:nvPicPr>
        <xdr:cNvPr id="241" name="Picture 240" descr="p.jpg">
          <a:extLst>
            <a:ext uri="{FF2B5EF4-FFF2-40B4-BE49-F238E27FC236}">
              <a16:creationId xmlns:a16="http://schemas.microsoft.com/office/drawing/2014/main" xmlns="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23825" y="210064350"/>
          <a:ext cx="72476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252</xdr:row>
      <xdr:rowOff>38100</xdr:rowOff>
    </xdr:from>
    <xdr:to>
      <xdr:col>0</xdr:col>
      <xdr:colOff>914400</xdr:colOff>
      <xdr:row>252</xdr:row>
      <xdr:rowOff>801832</xdr:rowOff>
    </xdr:to>
    <xdr:pic>
      <xdr:nvPicPr>
        <xdr:cNvPr id="242" name="Picture 241" descr="p.jpg">
          <a:extLst>
            <a:ext uri="{FF2B5EF4-FFF2-40B4-BE49-F238E27FC236}">
              <a16:creationId xmlns:a16="http://schemas.microsoft.com/office/drawing/2014/main" xmlns="" id="{00000000-0008-0000-01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57150" y="2109406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253</xdr:row>
      <xdr:rowOff>38100</xdr:rowOff>
    </xdr:from>
    <xdr:to>
      <xdr:col>0</xdr:col>
      <xdr:colOff>914400</xdr:colOff>
      <xdr:row>253</xdr:row>
      <xdr:rowOff>801832</xdr:rowOff>
    </xdr:to>
    <xdr:pic>
      <xdr:nvPicPr>
        <xdr:cNvPr id="243" name="Picture 242" descr="p.jpg">
          <a:extLst>
            <a:ext uri="{FF2B5EF4-FFF2-40B4-BE49-F238E27FC236}">
              <a16:creationId xmlns:a16="http://schemas.microsoft.com/office/drawing/2014/main" xmlns="" id="{00000000-0008-0000-01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57150" y="21179790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254</xdr:row>
      <xdr:rowOff>19050</xdr:rowOff>
    </xdr:from>
    <xdr:to>
      <xdr:col>0</xdr:col>
      <xdr:colOff>914400</xdr:colOff>
      <xdr:row>254</xdr:row>
      <xdr:rowOff>829541</xdr:rowOff>
    </xdr:to>
    <xdr:pic>
      <xdr:nvPicPr>
        <xdr:cNvPr id="244" name="Picture 243" descr="p.jpg">
          <a:extLst>
            <a:ext uri="{FF2B5EF4-FFF2-40B4-BE49-F238E27FC236}">
              <a16:creationId xmlns:a16="http://schemas.microsoft.com/office/drawing/2014/main" xmlns="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57150" y="212636100"/>
          <a:ext cx="857250" cy="81049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255</xdr:row>
      <xdr:rowOff>19050</xdr:rowOff>
    </xdr:from>
    <xdr:to>
      <xdr:col>0</xdr:col>
      <xdr:colOff>860714</xdr:colOff>
      <xdr:row>256</xdr:row>
      <xdr:rowOff>19050</xdr:rowOff>
    </xdr:to>
    <xdr:pic>
      <xdr:nvPicPr>
        <xdr:cNvPr id="245" name="Picture 244" descr="p.jpg">
          <a:extLst>
            <a:ext uri="{FF2B5EF4-FFF2-40B4-BE49-F238E27FC236}">
              <a16:creationId xmlns:a16="http://schemas.microsoft.com/office/drawing/2014/main" xmlns="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04775" y="213493350"/>
          <a:ext cx="75593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256</xdr:row>
      <xdr:rowOff>19050</xdr:rowOff>
    </xdr:from>
    <xdr:to>
      <xdr:col>0</xdr:col>
      <xdr:colOff>836468</xdr:colOff>
      <xdr:row>257</xdr:row>
      <xdr:rowOff>19050</xdr:rowOff>
    </xdr:to>
    <xdr:pic>
      <xdr:nvPicPr>
        <xdr:cNvPr id="246" name="Picture 245" descr="p.jpg">
          <a:extLst>
            <a:ext uri="{FF2B5EF4-FFF2-40B4-BE49-F238E27FC236}">
              <a16:creationId xmlns:a16="http://schemas.microsoft.com/office/drawing/2014/main" xmlns="" id="{00000000-0008-0000-01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42875" y="214350600"/>
          <a:ext cx="69359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257</xdr:row>
      <xdr:rowOff>19050</xdr:rowOff>
    </xdr:from>
    <xdr:to>
      <xdr:col>0</xdr:col>
      <xdr:colOff>914400</xdr:colOff>
      <xdr:row>258</xdr:row>
      <xdr:rowOff>3464</xdr:rowOff>
    </xdr:to>
    <xdr:pic>
      <xdr:nvPicPr>
        <xdr:cNvPr id="247" name="Picture 246" descr="p.jpg">
          <a:extLst>
            <a:ext uri="{FF2B5EF4-FFF2-40B4-BE49-F238E27FC236}">
              <a16:creationId xmlns:a16="http://schemas.microsoft.com/office/drawing/2014/main" xmlns="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57150" y="215207850"/>
          <a:ext cx="857250" cy="84166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258</xdr:row>
      <xdr:rowOff>19050</xdr:rowOff>
    </xdr:from>
    <xdr:to>
      <xdr:col>0</xdr:col>
      <xdr:colOff>914400</xdr:colOff>
      <xdr:row>259</xdr:row>
      <xdr:rowOff>11257</xdr:rowOff>
    </xdr:to>
    <xdr:pic>
      <xdr:nvPicPr>
        <xdr:cNvPr id="248" name="Picture 247" descr="p.jpg">
          <a:extLst>
            <a:ext uri="{FF2B5EF4-FFF2-40B4-BE49-F238E27FC236}">
              <a16:creationId xmlns:a16="http://schemas.microsoft.com/office/drawing/2014/main" xmlns="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57150" y="216065100"/>
          <a:ext cx="857250" cy="84945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259</xdr:row>
      <xdr:rowOff>19050</xdr:rowOff>
    </xdr:from>
    <xdr:to>
      <xdr:col>0</xdr:col>
      <xdr:colOff>882361</xdr:colOff>
      <xdr:row>260</xdr:row>
      <xdr:rowOff>19050</xdr:rowOff>
    </xdr:to>
    <xdr:pic>
      <xdr:nvPicPr>
        <xdr:cNvPr id="249" name="Picture 248" descr="p.jpg">
          <a:extLst>
            <a:ext uri="{FF2B5EF4-FFF2-40B4-BE49-F238E27FC236}">
              <a16:creationId xmlns:a16="http://schemas.microsoft.com/office/drawing/2014/main" xmlns="" id="{00000000-0008-0000-01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95250" y="2169223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260</xdr:row>
      <xdr:rowOff>19050</xdr:rowOff>
    </xdr:from>
    <xdr:to>
      <xdr:col>0</xdr:col>
      <xdr:colOff>781050</xdr:colOff>
      <xdr:row>261</xdr:row>
      <xdr:rowOff>19050</xdr:rowOff>
    </xdr:to>
    <xdr:pic>
      <xdr:nvPicPr>
        <xdr:cNvPr id="250" name="Picture 249" descr="p.jpg">
          <a:extLst>
            <a:ext uri="{FF2B5EF4-FFF2-40B4-BE49-F238E27FC236}">
              <a16:creationId xmlns:a16="http://schemas.microsoft.com/office/drawing/2014/main" xmlns="" id="{00000000-0008-0000-01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180975" y="21777960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261</xdr:row>
      <xdr:rowOff>19050</xdr:rowOff>
    </xdr:from>
    <xdr:to>
      <xdr:col>0</xdr:col>
      <xdr:colOff>834736</xdr:colOff>
      <xdr:row>262</xdr:row>
      <xdr:rowOff>19050</xdr:rowOff>
    </xdr:to>
    <xdr:pic>
      <xdr:nvPicPr>
        <xdr:cNvPr id="251" name="Picture 250" descr="p.jpg">
          <a:extLst>
            <a:ext uri="{FF2B5EF4-FFF2-40B4-BE49-F238E27FC236}">
              <a16:creationId xmlns:a16="http://schemas.microsoft.com/office/drawing/2014/main" xmlns="" id="{00000000-0008-0000-01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133350" y="218636850"/>
          <a:ext cx="70138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262</xdr:row>
      <xdr:rowOff>19050</xdr:rowOff>
    </xdr:from>
    <xdr:to>
      <xdr:col>0</xdr:col>
      <xdr:colOff>861444</xdr:colOff>
      <xdr:row>263</xdr:row>
      <xdr:rowOff>19050</xdr:rowOff>
    </xdr:to>
    <xdr:pic>
      <xdr:nvPicPr>
        <xdr:cNvPr id="252" name="Picture 251" descr="p.jpg">
          <a:extLst>
            <a:ext uri="{FF2B5EF4-FFF2-40B4-BE49-F238E27FC236}">
              <a16:creationId xmlns:a16="http://schemas.microsoft.com/office/drawing/2014/main" xmlns="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14300" y="219494100"/>
          <a:ext cx="74714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263</xdr:row>
      <xdr:rowOff>19050</xdr:rowOff>
    </xdr:from>
    <xdr:to>
      <xdr:col>0</xdr:col>
      <xdr:colOff>794905</xdr:colOff>
      <xdr:row>264</xdr:row>
      <xdr:rowOff>19050</xdr:rowOff>
    </xdr:to>
    <xdr:pic>
      <xdr:nvPicPr>
        <xdr:cNvPr id="253" name="Picture 252" descr="p.jpg">
          <a:extLst>
            <a:ext uri="{FF2B5EF4-FFF2-40B4-BE49-F238E27FC236}">
              <a16:creationId xmlns:a16="http://schemas.microsoft.com/office/drawing/2014/main" xmlns="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171450" y="2203513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264</xdr:row>
      <xdr:rowOff>19050</xdr:rowOff>
    </xdr:from>
    <xdr:to>
      <xdr:col>0</xdr:col>
      <xdr:colOff>814820</xdr:colOff>
      <xdr:row>265</xdr:row>
      <xdr:rowOff>19050</xdr:rowOff>
    </xdr:to>
    <xdr:pic>
      <xdr:nvPicPr>
        <xdr:cNvPr id="254" name="Picture 253" descr="p.jpg">
          <a:extLst>
            <a:ext uri="{FF2B5EF4-FFF2-40B4-BE49-F238E27FC236}">
              <a16:creationId xmlns:a16="http://schemas.microsoft.com/office/drawing/2014/main" xmlns="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52400" y="22120860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265</xdr:row>
      <xdr:rowOff>19050</xdr:rowOff>
    </xdr:from>
    <xdr:to>
      <xdr:col>0</xdr:col>
      <xdr:colOff>814820</xdr:colOff>
      <xdr:row>266</xdr:row>
      <xdr:rowOff>19050</xdr:rowOff>
    </xdr:to>
    <xdr:pic>
      <xdr:nvPicPr>
        <xdr:cNvPr id="255" name="Picture 254" descr="p.jpg">
          <a:extLst>
            <a:ext uri="{FF2B5EF4-FFF2-40B4-BE49-F238E27FC236}">
              <a16:creationId xmlns:a16="http://schemas.microsoft.com/office/drawing/2014/main" xmlns="" id="{00000000-0008-0000-01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52400" y="2220658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266</xdr:row>
      <xdr:rowOff>19050</xdr:rowOff>
    </xdr:from>
    <xdr:to>
      <xdr:col>0</xdr:col>
      <xdr:colOff>782782</xdr:colOff>
      <xdr:row>267</xdr:row>
      <xdr:rowOff>19050</xdr:rowOff>
    </xdr:to>
    <xdr:pic>
      <xdr:nvPicPr>
        <xdr:cNvPr id="256" name="Picture 255" descr="p.jpg">
          <a:extLst>
            <a:ext uri="{FF2B5EF4-FFF2-40B4-BE49-F238E27FC236}">
              <a16:creationId xmlns:a16="http://schemas.microsoft.com/office/drawing/2014/main" xmlns="" id="{00000000-0008-0000-01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190500" y="22292310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267</xdr:row>
      <xdr:rowOff>19050</xdr:rowOff>
    </xdr:from>
    <xdr:to>
      <xdr:col>0</xdr:col>
      <xdr:colOff>762866</xdr:colOff>
      <xdr:row>268</xdr:row>
      <xdr:rowOff>19050</xdr:rowOff>
    </xdr:to>
    <xdr:pic>
      <xdr:nvPicPr>
        <xdr:cNvPr id="257" name="Picture 256" descr="p.jpg">
          <a:extLst>
            <a:ext uri="{FF2B5EF4-FFF2-40B4-BE49-F238E27FC236}">
              <a16:creationId xmlns:a16="http://schemas.microsoft.com/office/drawing/2014/main" xmlns="" id="{00000000-0008-0000-01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09550" y="223780350"/>
          <a:ext cx="55331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268</xdr:row>
      <xdr:rowOff>19050</xdr:rowOff>
    </xdr:from>
    <xdr:to>
      <xdr:col>0</xdr:col>
      <xdr:colOff>782782</xdr:colOff>
      <xdr:row>269</xdr:row>
      <xdr:rowOff>19050</xdr:rowOff>
    </xdr:to>
    <xdr:pic>
      <xdr:nvPicPr>
        <xdr:cNvPr id="258" name="Picture 257" descr="p.jpg">
          <a:extLst>
            <a:ext uri="{FF2B5EF4-FFF2-40B4-BE49-F238E27FC236}">
              <a16:creationId xmlns:a16="http://schemas.microsoft.com/office/drawing/2014/main" xmlns="" id="{00000000-0008-0000-01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190500" y="22463760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269</xdr:row>
      <xdr:rowOff>19050</xdr:rowOff>
    </xdr:from>
    <xdr:to>
      <xdr:col>0</xdr:col>
      <xdr:colOff>862445</xdr:colOff>
      <xdr:row>270</xdr:row>
      <xdr:rowOff>19050</xdr:rowOff>
    </xdr:to>
    <xdr:pic>
      <xdr:nvPicPr>
        <xdr:cNvPr id="259" name="Picture 258" descr="p.jpg">
          <a:extLst>
            <a:ext uri="{FF2B5EF4-FFF2-40B4-BE49-F238E27FC236}">
              <a16:creationId xmlns:a16="http://schemas.microsoft.com/office/drawing/2014/main" xmlns="" id="{00000000-0008-0000-01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14300" y="2254948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270</xdr:row>
      <xdr:rowOff>19050</xdr:rowOff>
    </xdr:from>
    <xdr:to>
      <xdr:col>0</xdr:col>
      <xdr:colOff>862445</xdr:colOff>
      <xdr:row>271</xdr:row>
      <xdr:rowOff>19050</xdr:rowOff>
    </xdr:to>
    <xdr:pic>
      <xdr:nvPicPr>
        <xdr:cNvPr id="260" name="Picture 259" descr="p.jpg">
          <a:extLst>
            <a:ext uri="{FF2B5EF4-FFF2-40B4-BE49-F238E27FC236}">
              <a16:creationId xmlns:a16="http://schemas.microsoft.com/office/drawing/2014/main" xmlns="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14300" y="22635210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271</xdr:row>
      <xdr:rowOff>19050</xdr:rowOff>
    </xdr:from>
    <xdr:to>
      <xdr:col>0</xdr:col>
      <xdr:colOff>770659</xdr:colOff>
      <xdr:row>272</xdr:row>
      <xdr:rowOff>19050</xdr:rowOff>
    </xdr:to>
    <xdr:pic>
      <xdr:nvPicPr>
        <xdr:cNvPr id="261" name="Picture 260" descr="p.jpg">
          <a:extLst>
            <a:ext uri="{FF2B5EF4-FFF2-40B4-BE49-F238E27FC236}">
              <a16:creationId xmlns:a16="http://schemas.microsoft.com/office/drawing/2014/main" xmlns="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209550" y="227209350"/>
          <a:ext cx="56110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272</xdr:row>
      <xdr:rowOff>19050</xdr:rowOff>
    </xdr:from>
    <xdr:to>
      <xdr:col>0</xdr:col>
      <xdr:colOff>914400</xdr:colOff>
      <xdr:row>273</xdr:row>
      <xdr:rowOff>19050</xdr:rowOff>
    </xdr:to>
    <xdr:pic>
      <xdr:nvPicPr>
        <xdr:cNvPr id="262" name="Picture 261" descr="p.jpg">
          <a:extLst>
            <a:ext uri="{FF2B5EF4-FFF2-40B4-BE49-F238E27FC236}">
              <a16:creationId xmlns:a16="http://schemas.microsoft.com/office/drawing/2014/main" xmlns="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57150" y="22806660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273</xdr:row>
      <xdr:rowOff>19050</xdr:rowOff>
    </xdr:from>
    <xdr:to>
      <xdr:col>0</xdr:col>
      <xdr:colOff>914400</xdr:colOff>
      <xdr:row>273</xdr:row>
      <xdr:rowOff>845127</xdr:rowOff>
    </xdr:to>
    <xdr:pic>
      <xdr:nvPicPr>
        <xdr:cNvPr id="263" name="Picture 262" descr="p.jpg">
          <a:extLst>
            <a:ext uri="{FF2B5EF4-FFF2-40B4-BE49-F238E27FC236}">
              <a16:creationId xmlns:a16="http://schemas.microsoft.com/office/drawing/2014/main" xmlns="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57150" y="228923850"/>
          <a:ext cx="857250" cy="8260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274</xdr:row>
      <xdr:rowOff>19050</xdr:rowOff>
    </xdr:from>
    <xdr:to>
      <xdr:col>0</xdr:col>
      <xdr:colOff>880058</xdr:colOff>
      <xdr:row>275</xdr:row>
      <xdr:rowOff>19050</xdr:rowOff>
    </xdr:to>
    <xdr:pic>
      <xdr:nvPicPr>
        <xdr:cNvPr id="264" name="Picture 263" descr="p.jpg">
          <a:extLst>
            <a:ext uri="{FF2B5EF4-FFF2-40B4-BE49-F238E27FC236}">
              <a16:creationId xmlns:a16="http://schemas.microsoft.com/office/drawing/2014/main" xmlns="" id="{00000000-0008-0000-01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85725" y="229781100"/>
          <a:ext cx="79433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275</xdr:row>
      <xdr:rowOff>38100</xdr:rowOff>
    </xdr:from>
    <xdr:to>
      <xdr:col>0</xdr:col>
      <xdr:colOff>914400</xdr:colOff>
      <xdr:row>275</xdr:row>
      <xdr:rowOff>817418</xdr:rowOff>
    </xdr:to>
    <xdr:pic>
      <xdr:nvPicPr>
        <xdr:cNvPr id="265" name="Picture 264" descr="p.jpg">
          <a:extLst>
            <a:ext uri="{FF2B5EF4-FFF2-40B4-BE49-F238E27FC236}">
              <a16:creationId xmlns:a16="http://schemas.microsoft.com/office/drawing/2014/main" xmlns="" id="{00000000-0008-0000-01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57150" y="230657400"/>
          <a:ext cx="857250" cy="7793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276</xdr:row>
      <xdr:rowOff>38100</xdr:rowOff>
    </xdr:from>
    <xdr:to>
      <xdr:col>0</xdr:col>
      <xdr:colOff>914400</xdr:colOff>
      <xdr:row>276</xdr:row>
      <xdr:rowOff>817418</xdr:rowOff>
    </xdr:to>
    <xdr:pic>
      <xdr:nvPicPr>
        <xdr:cNvPr id="266" name="Picture 265" descr="p.jpg">
          <a:extLst>
            <a:ext uri="{FF2B5EF4-FFF2-40B4-BE49-F238E27FC236}">
              <a16:creationId xmlns:a16="http://schemas.microsoft.com/office/drawing/2014/main" xmlns="" id="{00000000-0008-0000-01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57150" y="231514650"/>
          <a:ext cx="857250" cy="77931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277</xdr:row>
      <xdr:rowOff>19050</xdr:rowOff>
    </xdr:from>
    <xdr:to>
      <xdr:col>0</xdr:col>
      <xdr:colOff>914400</xdr:colOff>
      <xdr:row>277</xdr:row>
      <xdr:rowOff>837334</xdr:rowOff>
    </xdr:to>
    <xdr:pic>
      <xdr:nvPicPr>
        <xdr:cNvPr id="267" name="Picture 266" descr="p.jpg">
          <a:extLst>
            <a:ext uri="{FF2B5EF4-FFF2-40B4-BE49-F238E27FC236}">
              <a16:creationId xmlns:a16="http://schemas.microsoft.com/office/drawing/2014/main" xmlns="" id="{00000000-0008-0000-01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57150" y="232352850"/>
          <a:ext cx="857250" cy="81828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278</xdr:row>
      <xdr:rowOff>19050</xdr:rowOff>
    </xdr:from>
    <xdr:to>
      <xdr:col>0</xdr:col>
      <xdr:colOff>822614</xdr:colOff>
      <xdr:row>279</xdr:row>
      <xdr:rowOff>19050</xdr:rowOff>
    </xdr:to>
    <xdr:pic>
      <xdr:nvPicPr>
        <xdr:cNvPr id="268" name="Picture 267" descr="p.jpg">
          <a:extLst>
            <a:ext uri="{FF2B5EF4-FFF2-40B4-BE49-F238E27FC236}">
              <a16:creationId xmlns:a16="http://schemas.microsoft.com/office/drawing/2014/main" xmlns="" id="{00000000-0008-0000-01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52400" y="233210100"/>
          <a:ext cx="67021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279</xdr:row>
      <xdr:rowOff>19050</xdr:rowOff>
    </xdr:from>
    <xdr:to>
      <xdr:col>0</xdr:col>
      <xdr:colOff>908196</xdr:colOff>
      <xdr:row>280</xdr:row>
      <xdr:rowOff>19050</xdr:rowOff>
    </xdr:to>
    <xdr:pic>
      <xdr:nvPicPr>
        <xdr:cNvPr id="269" name="Picture 268" descr="p.jpg">
          <a:extLst>
            <a:ext uri="{FF2B5EF4-FFF2-40B4-BE49-F238E27FC236}">
              <a16:creationId xmlns:a16="http://schemas.microsoft.com/office/drawing/2014/main" xmlns="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66675" y="234067350"/>
          <a:ext cx="84152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280</xdr:row>
      <xdr:rowOff>19050</xdr:rowOff>
    </xdr:from>
    <xdr:to>
      <xdr:col>0</xdr:col>
      <xdr:colOff>914400</xdr:colOff>
      <xdr:row>281</xdr:row>
      <xdr:rowOff>19050</xdr:rowOff>
    </xdr:to>
    <xdr:pic>
      <xdr:nvPicPr>
        <xdr:cNvPr id="270" name="Picture 269" descr="p.jpg">
          <a:extLst>
            <a:ext uri="{FF2B5EF4-FFF2-40B4-BE49-F238E27FC236}">
              <a16:creationId xmlns:a16="http://schemas.microsoft.com/office/drawing/2014/main" xmlns="" id="{00000000-0008-0000-01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57150" y="234924600"/>
          <a:ext cx="8572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281</xdr:row>
      <xdr:rowOff>47625</xdr:rowOff>
    </xdr:from>
    <xdr:to>
      <xdr:col>0</xdr:col>
      <xdr:colOff>914400</xdr:colOff>
      <xdr:row>281</xdr:row>
      <xdr:rowOff>795770</xdr:rowOff>
    </xdr:to>
    <xdr:pic>
      <xdr:nvPicPr>
        <xdr:cNvPr id="271" name="Picture 270" descr="p.jpg">
          <a:extLst>
            <a:ext uri="{FF2B5EF4-FFF2-40B4-BE49-F238E27FC236}">
              <a16:creationId xmlns:a16="http://schemas.microsoft.com/office/drawing/2014/main" xmlns="" id="{00000000-0008-0000-01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57150" y="23581042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282</xdr:row>
      <xdr:rowOff>47625</xdr:rowOff>
    </xdr:from>
    <xdr:to>
      <xdr:col>0</xdr:col>
      <xdr:colOff>914400</xdr:colOff>
      <xdr:row>282</xdr:row>
      <xdr:rowOff>795770</xdr:rowOff>
    </xdr:to>
    <xdr:pic>
      <xdr:nvPicPr>
        <xdr:cNvPr id="272" name="Picture 271" descr="p.jpg">
          <a:extLst>
            <a:ext uri="{FF2B5EF4-FFF2-40B4-BE49-F238E27FC236}">
              <a16:creationId xmlns:a16="http://schemas.microsoft.com/office/drawing/2014/main" xmlns="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57150" y="2366676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283</xdr:row>
      <xdr:rowOff>28575</xdr:rowOff>
    </xdr:from>
    <xdr:to>
      <xdr:col>0</xdr:col>
      <xdr:colOff>914400</xdr:colOff>
      <xdr:row>283</xdr:row>
      <xdr:rowOff>815686</xdr:rowOff>
    </xdr:to>
    <xdr:pic>
      <xdr:nvPicPr>
        <xdr:cNvPr id="273" name="Picture 272" descr="p.jpg">
          <a:extLst>
            <a:ext uri="{FF2B5EF4-FFF2-40B4-BE49-F238E27FC236}">
              <a16:creationId xmlns:a16="http://schemas.microsoft.com/office/drawing/2014/main" xmlns="" id="{00000000-0008-0000-01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0" y="2375058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284</xdr:row>
      <xdr:rowOff>28575</xdr:rowOff>
    </xdr:from>
    <xdr:to>
      <xdr:col>0</xdr:col>
      <xdr:colOff>914400</xdr:colOff>
      <xdr:row>284</xdr:row>
      <xdr:rowOff>815686</xdr:rowOff>
    </xdr:to>
    <xdr:pic>
      <xdr:nvPicPr>
        <xdr:cNvPr id="274" name="Picture 273" descr="p.jpg">
          <a:extLst>
            <a:ext uri="{FF2B5EF4-FFF2-40B4-BE49-F238E27FC236}">
              <a16:creationId xmlns:a16="http://schemas.microsoft.com/office/drawing/2014/main" xmlns="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0" y="23836312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285</xdr:row>
      <xdr:rowOff>28575</xdr:rowOff>
    </xdr:from>
    <xdr:to>
      <xdr:col>0</xdr:col>
      <xdr:colOff>914400</xdr:colOff>
      <xdr:row>285</xdr:row>
      <xdr:rowOff>815686</xdr:rowOff>
    </xdr:to>
    <xdr:pic>
      <xdr:nvPicPr>
        <xdr:cNvPr id="275" name="Picture 274" descr="p.jpg">
          <a:extLst>
            <a:ext uri="{FF2B5EF4-FFF2-40B4-BE49-F238E27FC236}">
              <a16:creationId xmlns:a16="http://schemas.microsoft.com/office/drawing/2014/main" xmlns="" id="{00000000-0008-0000-01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0" y="2392203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286</xdr:row>
      <xdr:rowOff>28575</xdr:rowOff>
    </xdr:from>
    <xdr:to>
      <xdr:col>0</xdr:col>
      <xdr:colOff>914400</xdr:colOff>
      <xdr:row>286</xdr:row>
      <xdr:rowOff>815686</xdr:rowOff>
    </xdr:to>
    <xdr:pic>
      <xdr:nvPicPr>
        <xdr:cNvPr id="276" name="Picture 275" descr="p.jpg">
          <a:extLst>
            <a:ext uri="{FF2B5EF4-FFF2-40B4-BE49-F238E27FC236}">
              <a16:creationId xmlns:a16="http://schemas.microsoft.com/office/drawing/2014/main" xmlns="" id="{00000000-0008-0000-01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0" y="24007762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287</xdr:row>
      <xdr:rowOff>28575</xdr:rowOff>
    </xdr:from>
    <xdr:to>
      <xdr:col>0</xdr:col>
      <xdr:colOff>914400</xdr:colOff>
      <xdr:row>287</xdr:row>
      <xdr:rowOff>815686</xdr:rowOff>
    </xdr:to>
    <xdr:pic>
      <xdr:nvPicPr>
        <xdr:cNvPr id="277" name="Picture 276" descr="p.jpg">
          <a:extLst>
            <a:ext uri="{FF2B5EF4-FFF2-40B4-BE49-F238E27FC236}">
              <a16:creationId xmlns:a16="http://schemas.microsoft.com/office/drawing/2014/main" xmlns="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57150" y="2409348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288</xdr:row>
      <xdr:rowOff>38100</xdr:rowOff>
    </xdr:from>
    <xdr:to>
      <xdr:col>0</xdr:col>
      <xdr:colOff>914400</xdr:colOff>
      <xdr:row>288</xdr:row>
      <xdr:rowOff>801832</xdr:rowOff>
    </xdr:to>
    <xdr:pic>
      <xdr:nvPicPr>
        <xdr:cNvPr id="278" name="Picture 277" descr="p.jpg">
          <a:extLst>
            <a:ext uri="{FF2B5EF4-FFF2-40B4-BE49-F238E27FC236}">
              <a16:creationId xmlns:a16="http://schemas.microsoft.com/office/drawing/2014/main" xmlns="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18016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289</xdr:row>
      <xdr:rowOff>38100</xdr:rowOff>
    </xdr:from>
    <xdr:to>
      <xdr:col>0</xdr:col>
      <xdr:colOff>914400</xdr:colOff>
      <xdr:row>289</xdr:row>
      <xdr:rowOff>801832</xdr:rowOff>
    </xdr:to>
    <xdr:pic>
      <xdr:nvPicPr>
        <xdr:cNvPr id="279" name="Picture 278" descr="p.jpg">
          <a:extLst>
            <a:ext uri="{FF2B5EF4-FFF2-40B4-BE49-F238E27FC236}">
              <a16:creationId xmlns:a16="http://schemas.microsoft.com/office/drawing/2014/main" xmlns="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265890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290</xdr:row>
      <xdr:rowOff>38100</xdr:rowOff>
    </xdr:from>
    <xdr:to>
      <xdr:col>0</xdr:col>
      <xdr:colOff>914400</xdr:colOff>
      <xdr:row>290</xdr:row>
      <xdr:rowOff>801832</xdr:rowOff>
    </xdr:to>
    <xdr:pic>
      <xdr:nvPicPr>
        <xdr:cNvPr id="280" name="Picture 279" descr="p.jpg">
          <a:extLst>
            <a:ext uri="{FF2B5EF4-FFF2-40B4-BE49-F238E27FC236}">
              <a16:creationId xmlns:a16="http://schemas.microsoft.com/office/drawing/2014/main" xmlns="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35161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291</xdr:row>
      <xdr:rowOff>38100</xdr:rowOff>
    </xdr:from>
    <xdr:to>
      <xdr:col>0</xdr:col>
      <xdr:colOff>914400</xdr:colOff>
      <xdr:row>291</xdr:row>
      <xdr:rowOff>801832</xdr:rowOff>
    </xdr:to>
    <xdr:pic>
      <xdr:nvPicPr>
        <xdr:cNvPr id="281" name="Picture 280" descr="p.jpg">
          <a:extLst>
            <a:ext uri="{FF2B5EF4-FFF2-40B4-BE49-F238E27FC236}">
              <a16:creationId xmlns:a16="http://schemas.microsoft.com/office/drawing/2014/main" xmlns="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437340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292</xdr:row>
      <xdr:rowOff>38100</xdr:rowOff>
    </xdr:from>
    <xdr:to>
      <xdr:col>0</xdr:col>
      <xdr:colOff>914400</xdr:colOff>
      <xdr:row>292</xdr:row>
      <xdr:rowOff>801832</xdr:rowOff>
    </xdr:to>
    <xdr:pic>
      <xdr:nvPicPr>
        <xdr:cNvPr id="282" name="Picture 281" descr="p.jpg">
          <a:extLst>
            <a:ext uri="{FF2B5EF4-FFF2-40B4-BE49-F238E27FC236}">
              <a16:creationId xmlns:a16="http://schemas.microsoft.com/office/drawing/2014/main" xmlns="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52306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293</xdr:row>
      <xdr:rowOff>38100</xdr:rowOff>
    </xdr:from>
    <xdr:to>
      <xdr:col>0</xdr:col>
      <xdr:colOff>914400</xdr:colOff>
      <xdr:row>293</xdr:row>
      <xdr:rowOff>801832</xdr:rowOff>
    </xdr:to>
    <xdr:pic>
      <xdr:nvPicPr>
        <xdr:cNvPr id="283" name="Picture 282" descr="p.jpg">
          <a:extLst>
            <a:ext uri="{FF2B5EF4-FFF2-40B4-BE49-F238E27FC236}">
              <a16:creationId xmlns:a16="http://schemas.microsoft.com/office/drawing/2014/main" xmlns="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57150" y="24608790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294</xdr:row>
      <xdr:rowOff>28575</xdr:rowOff>
    </xdr:from>
    <xdr:to>
      <xdr:col>0</xdr:col>
      <xdr:colOff>914400</xdr:colOff>
      <xdr:row>294</xdr:row>
      <xdr:rowOff>823480</xdr:rowOff>
    </xdr:to>
    <xdr:pic>
      <xdr:nvPicPr>
        <xdr:cNvPr id="284" name="Picture 283" descr="p.jpg">
          <a:extLst>
            <a:ext uri="{FF2B5EF4-FFF2-40B4-BE49-F238E27FC236}">
              <a16:creationId xmlns:a16="http://schemas.microsoft.com/office/drawing/2014/main" xmlns="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57150" y="246935625"/>
          <a:ext cx="857250" cy="79490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295</xdr:row>
      <xdr:rowOff>57150</xdr:rowOff>
    </xdr:from>
    <xdr:to>
      <xdr:col>0</xdr:col>
      <xdr:colOff>914400</xdr:colOff>
      <xdr:row>295</xdr:row>
      <xdr:rowOff>781916</xdr:rowOff>
    </xdr:to>
    <xdr:pic>
      <xdr:nvPicPr>
        <xdr:cNvPr id="285" name="Picture 284" descr="p.jpg">
          <a:extLst>
            <a:ext uri="{FF2B5EF4-FFF2-40B4-BE49-F238E27FC236}">
              <a16:creationId xmlns:a16="http://schemas.microsoft.com/office/drawing/2014/main" xmlns="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57150" y="247821450"/>
          <a:ext cx="857250" cy="72476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296</xdr:row>
      <xdr:rowOff>19050</xdr:rowOff>
    </xdr:from>
    <xdr:to>
      <xdr:col>0</xdr:col>
      <xdr:colOff>914400</xdr:colOff>
      <xdr:row>296</xdr:row>
      <xdr:rowOff>845127</xdr:rowOff>
    </xdr:to>
    <xdr:pic>
      <xdr:nvPicPr>
        <xdr:cNvPr id="286" name="Picture 285" descr="p.jpg">
          <a:extLst>
            <a:ext uri="{FF2B5EF4-FFF2-40B4-BE49-F238E27FC236}">
              <a16:creationId xmlns:a16="http://schemas.microsoft.com/office/drawing/2014/main" xmlns="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57150" y="248640600"/>
          <a:ext cx="857250" cy="82607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297</xdr:row>
      <xdr:rowOff>104775</xdr:rowOff>
    </xdr:from>
    <xdr:to>
      <xdr:col>0</xdr:col>
      <xdr:colOff>914400</xdr:colOff>
      <xdr:row>297</xdr:row>
      <xdr:rowOff>736023</xdr:rowOff>
    </xdr:to>
    <xdr:pic>
      <xdr:nvPicPr>
        <xdr:cNvPr id="287" name="Picture 286" descr="p.jpg">
          <a:extLst>
            <a:ext uri="{FF2B5EF4-FFF2-40B4-BE49-F238E27FC236}">
              <a16:creationId xmlns:a16="http://schemas.microsoft.com/office/drawing/2014/main" xmlns="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57150" y="249583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298</xdr:row>
      <xdr:rowOff>123825</xdr:rowOff>
    </xdr:from>
    <xdr:to>
      <xdr:col>0</xdr:col>
      <xdr:colOff>914400</xdr:colOff>
      <xdr:row>298</xdr:row>
      <xdr:rowOff>723900</xdr:rowOff>
    </xdr:to>
    <xdr:pic>
      <xdr:nvPicPr>
        <xdr:cNvPr id="288" name="Picture 287" descr="p.jpg">
          <a:extLst>
            <a:ext uri="{FF2B5EF4-FFF2-40B4-BE49-F238E27FC236}">
              <a16:creationId xmlns:a16="http://schemas.microsoft.com/office/drawing/2014/main" xmlns="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57150" y="250459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299</xdr:row>
      <xdr:rowOff>114300</xdr:rowOff>
    </xdr:from>
    <xdr:to>
      <xdr:col>0</xdr:col>
      <xdr:colOff>914400</xdr:colOff>
      <xdr:row>299</xdr:row>
      <xdr:rowOff>737755</xdr:rowOff>
    </xdr:to>
    <xdr:pic>
      <xdr:nvPicPr>
        <xdr:cNvPr id="289" name="Picture 288" descr="p.jpg">
          <a:extLst>
            <a:ext uri="{FF2B5EF4-FFF2-40B4-BE49-F238E27FC236}">
              <a16:creationId xmlns:a16="http://schemas.microsoft.com/office/drawing/2014/main" xmlns="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57150" y="251307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300</xdr:row>
      <xdr:rowOff>19050</xdr:rowOff>
    </xdr:from>
    <xdr:to>
      <xdr:col>0</xdr:col>
      <xdr:colOff>794905</xdr:colOff>
      <xdr:row>301</xdr:row>
      <xdr:rowOff>19050</xdr:rowOff>
    </xdr:to>
    <xdr:pic>
      <xdr:nvPicPr>
        <xdr:cNvPr id="290" name="Picture 289" descr="p.jpg">
          <a:extLst>
            <a:ext uri="{FF2B5EF4-FFF2-40B4-BE49-F238E27FC236}">
              <a16:creationId xmlns:a16="http://schemas.microsoft.com/office/drawing/2014/main" xmlns="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71450" y="25206960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301</xdr:row>
      <xdr:rowOff>114300</xdr:rowOff>
    </xdr:from>
    <xdr:to>
      <xdr:col>0</xdr:col>
      <xdr:colOff>914400</xdr:colOff>
      <xdr:row>301</xdr:row>
      <xdr:rowOff>737755</xdr:rowOff>
    </xdr:to>
    <xdr:pic>
      <xdr:nvPicPr>
        <xdr:cNvPr id="291" name="Picture 290" descr="p.jpg">
          <a:extLst>
            <a:ext uri="{FF2B5EF4-FFF2-40B4-BE49-F238E27FC236}">
              <a16:creationId xmlns:a16="http://schemas.microsoft.com/office/drawing/2014/main" xmlns="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57150" y="253022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302</xdr:row>
      <xdr:rowOff>104775</xdr:rowOff>
    </xdr:from>
    <xdr:to>
      <xdr:col>0</xdr:col>
      <xdr:colOff>914400</xdr:colOff>
      <xdr:row>302</xdr:row>
      <xdr:rowOff>751609</xdr:rowOff>
    </xdr:to>
    <xdr:pic>
      <xdr:nvPicPr>
        <xdr:cNvPr id="292" name="Picture 291" descr="p.jpg">
          <a:extLst>
            <a:ext uri="{FF2B5EF4-FFF2-40B4-BE49-F238E27FC236}">
              <a16:creationId xmlns:a16="http://schemas.microsoft.com/office/drawing/2014/main" xmlns="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57150" y="253869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303</xdr:row>
      <xdr:rowOff>114300</xdr:rowOff>
    </xdr:from>
    <xdr:to>
      <xdr:col>0</xdr:col>
      <xdr:colOff>914400</xdr:colOff>
      <xdr:row>303</xdr:row>
      <xdr:rowOff>737755</xdr:rowOff>
    </xdr:to>
    <xdr:pic>
      <xdr:nvPicPr>
        <xdr:cNvPr id="293" name="Picture 292" descr="p.jpg">
          <a:extLst>
            <a:ext uri="{FF2B5EF4-FFF2-40B4-BE49-F238E27FC236}">
              <a16:creationId xmlns:a16="http://schemas.microsoft.com/office/drawing/2014/main" xmlns="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57150" y="254736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304</xdr:row>
      <xdr:rowOff>104775</xdr:rowOff>
    </xdr:from>
    <xdr:to>
      <xdr:col>0</xdr:col>
      <xdr:colOff>914400</xdr:colOff>
      <xdr:row>304</xdr:row>
      <xdr:rowOff>743816</xdr:rowOff>
    </xdr:to>
    <xdr:pic>
      <xdr:nvPicPr>
        <xdr:cNvPr id="294" name="Picture 293" descr="p.jpg">
          <a:extLst>
            <a:ext uri="{FF2B5EF4-FFF2-40B4-BE49-F238E27FC236}">
              <a16:creationId xmlns:a16="http://schemas.microsoft.com/office/drawing/2014/main" xmlns="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57150" y="255584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305</xdr:row>
      <xdr:rowOff>104775</xdr:rowOff>
    </xdr:from>
    <xdr:to>
      <xdr:col>0</xdr:col>
      <xdr:colOff>914400</xdr:colOff>
      <xdr:row>305</xdr:row>
      <xdr:rowOff>736023</xdr:rowOff>
    </xdr:to>
    <xdr:pic>
      <xdr:nvPicPr>
        <xdr:cNvPr id="295" name="Picture 294" descr="p.jpg">
          <a:extLst>
            <a:ext uri="{FF2B5EF4-FFF2-40B4-BE49-F238E27FC236}">
              <a16:creationId xmlns:a16="http://schemas.microsoft.com/office/drawing/2014/main" xmlns="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57150" y="256441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306</xdr:row>
      <xdr:rowOff>104775</xdr:rowOff>
    </xdr:from>
    <xdr:to>
      <xdr:col>0</xdr:col>
      <xdr:colOff>914400</xdr:colOff>
      <xdr:row>306</xdr:row>
      <xdr:rowOff>741814</xdr:rowOff>
    </xdr:to>
    <xdr:pic>
      <xdr:nvPicPr>
        <xdr:cNvPr id="296" name="Picture 295" descr="p.jpg">
          <a:extLst>
            <a:ext uri="{FF2B5EF4-FFF2-40B4-BE49-F238E27FC236}">
              <a16:creationId xmlns:a16="http://schemas.microsoft.com/office/drawing/2014/main" xmlns="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57150" y="257298825"/>
          <a:ext cx="857250" cy="63703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307</xdr:row>
      <xdr:rowOff>133350</xdr:rowOff>
    </xdr:from>
    <xdr:to>
      <xdr:col>0</xdr:col>
      <xdr:colOff>914400</xdr:colOff>
      <xdr:row>307</xdr:row>
      <xdr:rowOff>717839</xdr:rowOff>
    </xdr:to>
    <xdr:pic>
      <xdr:nvPicPr>
        <xdr:cNvPr id="297" name="Picture 296" descr="p.jpg">
          <a:extLst>
            <a:ext uri="{FF2B5EF4-FFF2-40B4-BE49-F238E27FC236}">
              <a16:creationId xmlns:a16="http://schemas.microsoft.com/office/drawing/2014/main" xmlns="" id="{00000000-0008-0000-01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57150" y="258184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308</xdr:row>
      <xdr:rowOff>104775</xdr:rowOff>
    </xdr:from>
    <xdr:to>
      <xdr:col>0</xdr:col>
      <xdr:colOff>914400</xdr:colOff>
      <xdr:row>308</xdr:row>
      <xdr:rowOff>743816</xdr:rowOff>
    </xdr:to>
    <xdr:pic>
      <xdr:nvPicPr>
        <xdr:cNvPr id="298" name="Picture 297" descr="p.jpg">
          <a:extLst>
            <a:ext uri="{FF2B5EF4-FFF2-40B4-BE49-F238E27FC236}">
              <a16:creationId xmlns:a16="http://schemas.microsoft.com/office/drawing/2014/main" xmlns="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57150" y="259013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309</xdr:row>
      <xdr:rowOff>104775</xdr:rowOff>
    </xdr:from>
    <xdr:to>
      <xdr:col>0</xdr:col>
      <xdr:colOff>914400</xdr:colOff>
      <xdr:row>309</xdr:row>
      <xdr:rowOff>743816</xdr:rowOff>
    </xdr:to>
    <xdr:pic>
      <xdr:nvPicPr>
        <xdr:cNvPr id="299" name="Picture 298" descr="p.jpg">
          <a:extLst>
            <a:ext uri="{FF2B5EF4-FFF2-40B4-BE49-F238E27FC236}">
              <a16:creationId xmlns:a16="http://schemas.microsoft.com/office/drawing/2014/main" xmlns="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57150" y="259870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310</xdr:row>
      <xdr:rowOff>19050</xdr:rowOff>
    </xdr:from>
    <xdr:to>
      <xdr:col>0</xdr:col>
      <xdr:colOff>808759</xdr:colOff>
      <xdr:row>311</xdr:row>
      <xdr:rowOff>19050</xdr:rowOff>
    </xdr:to>
    <xdr:pic>
      <xdr:nvPicPr>
        <xdr:cNvPr id="300" name="Picture 299" descr="p.jpg">
          <a:extLst>
            <a:ext uri="{FF2B5EF4-FFF2-40B4-BE49-F238E27FC236}">
              <a16:creationId xmlns:a16="http://schemas.microsoft.com/office/drawing/2014/main" xmlns="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61925" y="260642100"/>
          <a:ext cx="64683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311</xdr:row>
      <xdr:rowOff>114300</xdr:rowOff>
    </xdr:from>
    <xdr:to>
      <xdr:col>0</xdr:col>
      <xdr:colOff>914400</xdr:colOff>
      <xdr:row>311</xdr:row>
      <xdr:rowOff>737755</xdr:rowOff>
    </xdr:to>
    <xdr:pic>
      <xdr:nvPicPr>
        <xdr:cNvPr id="301" name="Picture 300" descr="p.jpg">
          <a:extLst>
            <a:ext uri="{FF2B5EF4-FFF2-40B4-BE49-F238E27FC236}">
              <a16:creationId xmlns:a16="http://schemas.microsoft.com/office/drawing/2014/main" xmlns="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57150" y="261594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312</xdr:row>
      <xdr:rowOff>104775</xdr:rowOff>
    </xdr:from>
    <xdr:to>
      <xdr:col>0</xdr:col>
      <xdr:colOff>914400</xdr:colOff>
      <xdr:row>312</xdr:row>
      <xdr:rowOff>736023</xdr:rowOff>
    </xdr:to>
    <xdr:pic>
      <xdr:nvPicPr>
        <xdr:cNvPr id="302" name="Picture 301" descr="p.jpg">
          <a:extLst>
            <a:ext uri="{FF2B5EF4-FFF2-40B4-BE49-F238E27FC236}">
              <a16:creationId xmlns:a16="http://schemas.microsoft.com/office/drawing/2014/main" xmlns="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57150" y="262442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313</xdr:row>
      <xdr:rowOff>19050</xdr:rowOff>
    </xdr:from>
    <xdr:to>
      <xdr:col>0</xdr:col>
      <xdr:colOff>781050</xdr:colOff>
      <xdr:row>314</xdr:row>
      <xdr:rowOff>19050</xdr:rowOff>
    </xdr:to>
    <xdr:pic>
      <xdr:nvPicPr>
        <xdr:cNvPr id="303" name="Picture 302" descr="p.jpg">
          <a:extLst>
            <a:ext uri="{FF2B5EF4-FFF2-40B4-BE49-F238E27FC236}">
              <a16:creationId xmlns:a16="http://schemas.microsoft.com/office/drawing/2014/main" xmlns="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80975" y="26321385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314</xdr:row>
      <xdr:rowOff>133350</xdr:rowOff>
    </xdr:from>
    <xdr:to>
      <xdr:col>0</xdr:col>
      <xdr:colOff>914400</xdr:colOff>
      <xdr:row>314</xdr:row>
      <xdr:rowOff>715336</xdr:rowOff>
    </xdr:to>
    <xdr:pic>
      <xdr:nvPicPr>
        <xdr:cNvPr id="304" name="Picture 303" descr="p.jpg">
          <a:extLst>
            <a:ext uri="{FF2B5EF4-FFF2-40B4-BE49-F238E27FC236}">
              <a16:creationId xmlns:a16="http://schemas.microsoft.com/office/drawing/2014/main" xmlns="" id="{00000000-0008-0000-01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>
          <a:off x="57150" y="26418540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315</xdr:row>
      <xdr:rowOff>123825</xdr:rowOff>
    </xdr:from>
    <xdr:to>
      <xdr:col>0</xdr:col>
      <xdr:colOff>914400</xdr:colOff>
      <xdr:row>315</xdr:row>
      <xdr:rowOff>731693</xdr:rowOff>
    </xdr:to>
    <xdr:pic>
      <xdr:nvPicPr>
        <xdr:cNvPr id="305" name="Picture 304" descr="p.jpg">
          <a:extLst>
            <a:ext uri="{FF2B5EF4-FFF2-40B4-BE49-F238E27FC236}">
              <a16:creationId xmlns:a16="http://schemas.microsoft.com/office/drawing/2014/main" xmlns="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57150" y="2650331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316</xdr:row>
      <xdr:rowOff>76200</xdr:rowOff>
    </xdr:from>
    <xdr:to>
      <xdr:col>0</xdr:col>
      <xdr:colOff>914400</xdr:colOff>
      <xdr:row>316</xdr:row>
      <xdr:rowOff>769793</xdr:rowOff>
    </xdr:to>
    <xdr:pic>
      <xdr:nvPicPr>
        <xdr:cNvPr id="306" name="Picture 305" descr="p.jpg">
          <a:extLst>
            <a:ext uri="{FF2B5EF4-FFF2-40B4-BE49-F238E27FC236}">
              <a16:creationId xmlns:a16="http://schemas.microsoft.com/office/drawing/2014/main" xmlns="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7150" y="26584275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317</xdr:row>
      <xdr:rowOff>76200</xdr:rowOff>
    </xdr:from>
    <xdr:to>
      <xdr:col>0</xdr:col>
      <xdr:colOff>914400</xdr:colOff>
      <xdr:row>317</xdr:row>
      <xdr:rowOff>769793</xdr:rowOff>
    </xdr:to>
    <xdr:pic>
      <xdr:nvPicPr>
        <xdr:cNvPr id="307" name="Picture 306" descr="p.jpg">
          <a:extLst>
            <a:ext uri="{FF2B5EF4-FFF2-40B4-BE49-F238E27FC236}">
              <a16:creationId xmlns:a16="http://schemas.microsoft.com/office/drawing/2014/main" xmlns="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57150" y="26670000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318</xdr:row>
      <xdr:rowOff>123825</xdr:rowOff>
    </xdr:from>
    <xdr:to>
      <xdr:col>0</xdr:col>
      <xdr:colOff>914400</xdr:colOff>
      <xdr:row>318</xdr:row>
      <xdr:rowOff>716107</xdr:rowOff>
    </xdr:to>
    <xdr:pic>
      <xdr:nvPicPr>
        <xdr:cNvPr id="308" name="Picture 307" descr="p.jpg">
          <a:extLst>
            <a:ext uri="{FF2B5EF4-FFF2-40B4-BE49-F238E27FC236}">
              <a16:creationId xmlns:a16="http://schemas.microsoft.com/office/drawing/2014/main" xmlns="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57150" y="267604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319</xdr:row>
      <xdr:rowOff>142875</xdr:rowOff>
    </xdr:from>
    <xdr:to>
      <xdr:col>0</xdr:col>
      <xdr:colOff>914400</xdr:colOff>
      <xdr:row>319</xdr:row>
      <xdr:rowOff>696191</xdr:rowOff>
    </xdr:to>
    <xdr:pic>
      <xdr:nvPicPr>
        <xdr:cNvPr id="309" name="Picture 308" descr="p.jpg">
          <a:extLst>
            <a:ext uri="{FF2B5EF4-FFF2-40B4-BE49-F238E27FC236}">
              <a16:creationId xmlns:a16="http://schemas.microsoft.com/office/drawing/2014/main" xmlns="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57150" y="2684811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320</xdr:row>
      <xdr:rowOff>123825</xdr:rowOff>
    </xdr:from>
    <xdr:to>
      <xdr:col>0</xdr:col>
      <xdr:colOff>914400</xdr:colOff>
      <xdr:row>320</xdr:row>
      <xdr:rowOff>716107</xdr:rowOff>
    </xdr:to>
    <xdr:pic>
      <xdr:nvPicPr>
        <xdr:cNvPr id="310" name="Picture 309" descr="p.jpg">
          <a:extLst>
            <a:ext uri="{FF2B5EF4-FFF2-40B4-BE49-F238E27FC236}">
              <a16:creationId xmlns:a16="http://schemas.microsoft.com/office/drawing/2014/main" xmlns="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57150" y="269319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321</xdr:row>
      <xdr:rowOff>123825</xdr:rowOff>
    </xdr:from>
    <xdr:to>
      <xdr:col>0</xdr:col>
      <xdr:colOff>914400</xdr:colOff>
      <xdr:row>321</xdr:row>
      <xdr:rowOff>716107</xdr:rowOff>
    </xdr:to>
    <xdr:pic>
      <xdr:nvPicPr>
        <xdr:cNvPr id="311" name="Picture 310" descr="p.jpg">
          <a:extLst>
            <a:ext uri="{FF2B5EF4-FFF2-40B4-BE49-F238E27FC236}">
              <a16:creationId xmlns:a16="http://schemas.microsoft.com/office/drawing/2014/main" xmlns="" id="{00000000-0008-0000-01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57150" y="270176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322</xdr:row>
      <xdr:rowOff>114300</xdr:rowOff>
    </xdr:from>
    <xdr:to>
      <xdr:col>0</xdr:col>
      <xdr:colOff>914400</xdr:colOff>
      <xdr:row>322</xdr:row>
      <xdr:rowOff>735610</xdr:rowOff>
    </xdr:to>
    <xdr:pic>
      <xdr:nvPicPr>
        <xdr:cNvPr id="312" name="Picture 311" descr="p.jpg">
          <a:extLst>
            <a:ext uri="{FF2B5EF4-FFF2-40B4-BE49-F238E27FC236}">
              <a16:creationId xmlns:a16="http://schemas.microsoft.com/office/drawing/2014/main" xmlns="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57150" y="271024350"/>
          <a:ext cx="857250" cy="62131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323</xdr:row>
      <xdr:rowOff>114300</xdr:rowOff>
    </xdr:from>
    <xdr:to>
      <xdr:col>0</xdr:col>
      <xdr:colOff>914400</xdr:colOff>
      <xdr:row>323</xdr:row>
      <xdr:rowOff>737755</xdr:rowOff>
    </xdr:to>
    <xdr:pic>
      <xdr:nvPicPr>
        <xdr:cNvPr id="313" name="Picture 312" descr="p.jpg">
          <a:extLst>
            <a:ext uri="{FF2B5EF4-FFF2-40B4-BE49-F238E27FC236}">
              <a16:creationId xmlns:a16="http://schemas.microsoft.com/office/drawing/2014/main" xmlns="" id="{00000000-0008-0000-01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57150" y="271881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324</xdr:row>
      <xdr:rowOff>133350</xdr:rowOff>
    </xdr:from>
    <xdr:to>
      <xdr:col>0</xdr:col>
      <xdr:colOff>914400</xdr:colOff>
      <xdr:row>324</xdr:row>
      <xdr:rowOff>710045</xdr:rowOff>
    </xdr:to>
    <xdr:pic>
      <xdr:nvPicPr>
        <xdr:cNvPr id="314" name="Picture 313" descr="p.jpg">
          <a:extLst>
            <a:ext uri="{FF2B5EF4-FFF2-40B4-BE49-F238E27FC236}">
              <a16:creationId xmlns:a16="http://schemas.microsoft.com/office/drawing/2014/main" xmlns="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57150" y="2727579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325</xdr:row>
      <xdr:rowOff>133350</xdr:rowOff>
    </xdr:from>
    <xdr:to>
      <xdr:col>0</xdr:col>
      <xdr:colOff>914400</xdr:colOff>
      <xdr:row>325</xdr:row>
      <xdr:rowOff>710045</xdr:rowOff>
    </xdr:to>
    <xdr:pic>
      <xdr:nvPicPr>
        <xdr:cNvPr id="315" name="Picture 314" descr="p.jpg">
          <a:extLst>
            <a:ext uri="{FF2B5EF4-FFF2-40B4-BE49-F238E27FC236}">
              <a16:creationId xmlns:a16="http://schemas.microsoft.com/office/drawing/2014/main" xmlns="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57150" y="273615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326</xdr:row>
      <xdr:rowOff>142875</xdr:rowOff>
    </xdr:from>
    <xdr:to>
      <xdr:col>0</xdr:col>
      <xdr:colOff>914400</xdr:colOff>
      <xdr:row>326</xdr:row>
      <xdr:rowOff>703984</xdr:rowOff>
    </xdr:to>
    <xdr:pic>
      <xdr:nvPicPr>
        <xdr:cNvPr id="316" name="Picture 315" descr="p.jpg">
          <a:extLst>
            <a:ext uri="{FF2B5EF4-FFF2-40B4-BE49-F238E27FC236}">
              <a16:creationId xmlns:a16="http://schemas.microsoft.com/office/drawing/2014/main" xmlns="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57150" y="274481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327</xdr:row>
      <xdr:rowOff>123825</xdr:rowOff>
    </xdr:from>
    <xdr:to>
      <xdr:col>0</xdr:col>
      <xdr:colOff>914400</xdr:colOff>
      <xdr:row>327</xdr:row>
      <xdr:rowOff>716107</xdr:rowOff>
    </xdr:to>
    <xdr:pic>
      <xdr:nvPicPr>
        <xdr:cNvPr id="317" name="Picture 316" descr="p.jpg">
          <a:extLst>
            <a:ext uri="{FF2B5EF4-FFF2-40B4-BE49-F238E27FC236}">
              <a16:creationId xmlns:a16="http://schemas.microsoft.com/office/drawing/2014/main" xmlns="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>
          <a:off x="57150" y="275320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328</xdr:row>
      <xdr:rowOff>95250</xdr:rowOff>
    </xdr:from>
    <xdr:to>
      <xdr:col>0</xdr:col>
      <xdr:colOff>914400</xdr:colOff>
      <xdr:row>328</xdr:row>
      <xdr:rowOff>757670</xdr:rowOff>
    </xdr:to>
    <xdr:pic>
      <xdr:nvPicPr>
        <xdr:cNvPr id="318" name="Picture 317" descr="p.jpg">
          <a:extLst>
            <a:ext uri="{FF2B5EF4-FFF2-40B4-BE49-F238E27FC236}">
              <a16:creationId xmlns:a16="http://schemas.microsoft.com/office/drawing/2014/main" xmlns="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57150" y="2761488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329</xdr:row>
      <xdr:rowOff>142875</xdr:rowOff>
    </xdr:from>
    <xdr:to>
      <xdr:col>0</xdr:col>
      <xdr:colOff>914400</xdr:colOff>
      <xdr:row>329</xdr:row>
      <xdr:rowOff>709132</xdr:rowOff>
    </xdr:to>
    <xdr:pic>
      <xdr:nvPicPr>
        <xdr:cNvPr id="319" name="Picture 318" descr="p.jpg">
          <a:extLst>
            <a:ext uri="{FF2B5EF4-FFF2-40B4-BE49-F238E27FC236}">
              <a16:creationId xmlns:a16="http://schemas.microsoft.com/office/drawing/2014/main" xmlns="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57150" y="277053675"/>
          <a:ext cx="857250" cy="56625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330</xdr:row>
      <xdr:rowOff>142875</xdr:rowOff>
    </xdr:from>
    <xdr:to>
      <xdr:col>0</xdr:col>
      <xdr:colOff>914400</xdr:colOff>
      <xdr:row>330</xdr:row>
      <xdr:rowOff>703984</xdr:rowOff>
    </xdr:to>
    <xdr:pic>
      <xdr:nvPicPr>
        <xdr:cNvPr id="320" name="Picture 319" descr="p.jpg">
          <a:extLst>
            <a:ext uri="{FF2B5EF4-FFF2-40B4-BE49-F238E27FC236}">
              <a16:creationId xmlns:a16="http://schemas.microsoft.com/office/drawing/2014/main" xmlns="" id="{00000000-0008-0000-01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57150" y="277910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331</xdr:row>
      <xdr:rowOff>114300</xdr:rowOff>
    </xdr:from>
    <xdr:to>
      <xdr:col>0</xdr:col>
      <xdr:colOff>914400</xdr:colOff>
      <xdr:row>331</xdr:row>
      <xdr:rowOff>729961</xdr:rowOff>
    </xdr:to>
    <xdr:pic>
      <xdr:nvPicPr>
        <xdr:cNvPr id="321" name="Picture 320" descr="p.jpg">
          <a:extLst>
            <a:ext uri="{FF2B5EF4-FFF2-40B4-BE49-F238E27FC236}">
              <a16:creationId xmlns:a16="http://schemas.microsoft.com/office/drawing/2014/main" xmlns="" id="{00000000-0008-0000-01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57150" y="278739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332</xdr:row>
      <xdr:rowOff>133350</xdr:rowOff>
    </xdr:from>
    <xdr:to>
      <xdr:col>0</xdr:col>
      <xdr:colOff>914400</xdr:colOff>
      <xdr:row>332</xdr:row>
      <xdr:rowOff>707472</xdr:rowOff>
    </xdr:to>
    <xdr:pic>
      <xdr:nvPicPr>
        <xdr:cNvPr id="322" name="Picture 321" descr="p.jpg">
          <a:extLst>
            <a:ext uri="{FF2B5EF4-FFF2-40B4-BE49-F238E27FC236}">
              <a16:creationId xmlns:a16="http://schemas.microsoft.com/office/drawing/2014/main" xmlns="" id="{00000000-0008-0000-01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57150" y="27961590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333</xdr:row>
      <xdr:rowOff>133350</xdr:rowOff>
    </xdr:from>
    <xdr:to>
      <xdr:col>0</xdr:col>
      <xdr:colOff>914400</xdr:colOff>
      <xdr:row>333</xdr:row>
      <xdr:rowOff>715336</xdr:rowOff>
    </xdr:to>
    <xdr:pic>
      <xdr:nvPicPr>
        <xdr:cNvPr id="323" name="Picture 322" descr="p.jpg">
          <a:extLst>
            <a:ext uri="{FF2B5EF4-FFF2-40B4-BE49-F238E27FC236}">
              <a16:creationId xmlns:a16="http://schemas.microsoft.com/office/drawing/2014/main" xmlns="" id="{00000000-0008-0000-01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57150" y="28047315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334</xdr:row>
      <xdr:rowOff>95250</xdr:rowOff>
    </xdr:from>
    <xdr:to>
      <xdr:col>0</xdr:col>
      <xdr:colOff>914400</xdr:colOff>
      <xdr:row>334</xdr:row>
      <xdr:rowOff>749877</xdr:rowOff>
    </xdr:to>
    <xdr:pic>
      <xdr:nvPicPr>
        <xdr:cNvPr id="324" name="Picture 323" descr="p.jpg">
          <a:extLst>
            <a:ext uri="{FF2B5EF4-FFF2-40B4-BE49-F238E27FC236}">
              <a16:creationId xmlns:a16="http://schemas.microsoft.com/office/drawing/2014/main" xmlns="" id="{00000000-0008-0000-01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57150" y="2812923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335</xdr:row>
      <xdr:rowOff>142875</xdr:rowOff>
    </xdr:from>
    <xdr:to>
      <xdr:col>0</xdr:col>
      <xdr:colOff>914400</xdr:colOff>
      <xdr:row>335</xdr:row>
      <xdr:rowOff>696191</xdr:rowOff>
    </xdr:to>
    <xdr:pic>
      <xdr:nvPicPr>
        <xdr:cNvPr id="325" name="Picture 324" descr="p.jpg">
          <a:extLst>
            <a:ext uri="{FF2B5EF4-FFF2-40B4-BE49-F238E27FC236}">
              <a16:creationId xmlns:a16="http://schemas.microsoft.com/office/drawing/2014/main" xmlns="" id="{00000000-0008-0000-01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57150" y="2821971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336</xdr:row>
      <xdr:rowOff>104775</xdr:rowOff>
    </xdr:from>
    <xdr:to>
      <xdr:col>0</xdr:col>
      <xdr:colOff>914400</xdr:colOff>
      <xdr:row>336</xdr:row>
      <xdr:rowOff>751609</xdr:rowOff>
    </xdr:to>
    <xdr:pic>
      <xdr:nvPicPr>
        <xdr:cNvPr id="326" name="Picture 325" descr="p.jpg">
          <a:extLst>
            <a:ext uri="{FF2B5EF4-FFF2-40B4-BE49-F238E27FC236}">
              <a16:creationId xmlns:a16="http://schemas.microsoft.com/office/drawing/2014/main" xmlns="" id="{00000000-0008-0000-01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57150" y="2830163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337</xdr:row>
      <xdr:rowOff>133350</xdr:rowOff>
    </xdr:from>
    <xdr:to>
      <xdr:col>0</xdr:col>
      <xdr:colOff>914400</xdr:colOff>
      <xdr:row>337</xdr:row>
      <xdr:rowOff>717839</xdr:rowOff>
    </xdr:to>
    <xdr:pic>
      <xdr:nvPicPr>
        <xdr:cNvPr id="327" name="Picture 326" descr="p.jpg">
          <a:extLst>
            <a:ext uri="{FF2B5EF4-FFF2-40B4-BE49-F238E27FC236}">
              <a16:creationId xmlns:a16="http://schemas.microsoft.com/office/drawing/2014/main" xmlns="" id="{00000000-0008-0000-01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57150" y="283902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338</xdr:row>
      <xdr:rowOff>114300</xdr:rowOff>
    </xdr:from>
    <xdr:to>
      <xdr:col>0</xdr:col>
      <xdr:colOff>914400</xdr:colOff>
      <xdr:row>338</xdr:row>
      <xdr:rowOff>737755</xdr:rowOff>
    </xdr:to>
    <xdr:pic>
      <xdr:nvPicPr>
        <xdr:cNvPr id="328" name="Picture 327" descr="p.jpg">
          <a:extLst>
            <a:ext uri="{FF2B5EF4-FFF2-40B4-BE49-F238E27FC236}">
              <a16:creationId xmlns:a16="http://schemas.microsoft.com/office/drawing/2014/main" xmlns="" id="{00000000-0008-0000-01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57150" y="284740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339</xdr:row>
      <xdr:rowOff>114300</xdr:rowOff>
    </xdr:from>
    <xdr:to>
      <xdr:col>0</xdr:col>
      <xdr:colOff>914400</xdr:colOff>
      <xdr:row>339</xdr:row>
      <xdr:rowOff>737755</xdr:rowOff>
    </xdr:to>
    <xdr:pic>
      <xdr:nvPicPr>
        <xdr:cNvPr id="329" name="Picture 328" descr="p.jpg">
          <a:extLst>
            <a:ext uri="{FF2B5EF4-FFF2-40B4-BE49-F238E27FC236}">
              <a16:creationId xmlns:a16="http://schemas.microsoft.com/office/drawing/2014/main" xmlns="" id="{00000000-0008-0000-01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57150" y="285597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340</xdr:row>
      <xdr:rowOff>133350</xdr:rowOff>
    </xdr:from>
    <xdr:to>
      <xdr:col>0</xdr:col>
      <xdr:colOff>914400</xdr:colOff>
      <xdr:row>340</xdr:row>
      <xdr:rowOff>717839</xdr:rowOff>
    </xdr:to>
    <xdr:pic>
      <xdr:nvPicPr>
        <xdr:cNvPr id="330" name="Picture 329" descr="p.jpg">
          <a:extLst>
            <a:ext uri="{FF2B5EF4-FFF2-40B4-BE49-F238E27FC236}">
              <a16:creationId xmlns:a16="http://schemas.microsoft.com/office/drawing/2014/main" xmlns="" id="{00000000-0008-0000-01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57150" y="286473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341</xdr:row>
      <xdr:rowOff>85725</xdr:rowOff>
    </xdr:from>
    <xdr:to>
      <xdr:col>0</xdr:col>
      <xdr:colOff>914400</xdr:colOff>
      <xdr:row>341</xdr:row>
      <xdr:rowOff>771525</xdr:rowOff>
    </xdr:to>
    <xdr:pic>
      <xdr:nvPicPr>
        <xdr:cNvPr id="331" name="Picture 330" descr="p.jpg">
          <a:extLst>
            <a:ext uri="{FF2B5EF4-FFF2-40B4-BE49-F238E27FC236}">
              <a16:creationId xmlns:a16="http://schemas.microsoft.com/office/drawing/2014/main" xmlns="" id="{00000000-0008-0000-01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57150" y="28728352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342</xdr:row>
      <xdr:rowOff>104775</xdr:rowOff>
    </xdr:from>
    <xdr:to>
      <xdr:col>0</xdr:col>
      <xdr:colOff>914400</xdr:colOff>
      <xdr:row>342</xdr:row>
      <xdr:rowOff>736023</xdr:rowOff>
    </xdr:to>
    <xdr:pic>
      <xdr:nvPicPr>
        <xdr:cNvPr id="332" name="Picture 331" descr="p.jpg">
          <a:extLst>
            <a:ext uri="{FF2B5EF4-FFF2-40B4-BE49-F238E27FC236}">
              <a16:creationId xmlns:a16="http://schemas.microsoft.com/office/drawing/2014/main" xmlns="" id="{00000000-0008-0000-01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57150" y="288159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343</xdr:row>
      <xdr:rowOff>95250</xdr:rowOff>
    </xdr:from>
    <xdr:to>
      <xdr:col>0</xdr:col>
      <xdr:colOff>914400</xdr:colOff>
      <xdr:row>343</xdr:row>
      <xdr:rowOff>749877</xdr:rowOff>
    </xdr:to>
    <xdr:pic>
      <xdr:nvPicPr>
        <xdr:cNvPr id="333" name="Picture 332" descr="p.jpg">
          <a:extLst>
            <a:ext uri="{FF2B5EF4-FFF2-40B4-BE49-F238E27FC236}">
              <a16:creationId xmlns:a16="http://schemas.microsoft.com/office/drawing/2014/main" xmlns="" id="{00000000-0008-0000-01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57150" y="289007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344</xdr:row>
      <xdr:rowOff>104775</xdr:rowOff>
    </xdr:from>
    <xdr:to>
      <xdr:col>0</xdr:col>
      <xdr:colOff>914400</xdr:colOff>
      <xdr:row>344</xdr:row>
      <xdr:rowOff>736023</xdr:rowOff>
    </xdr:to>
    <xdr:pic>
      <xdr:nvPicPr>
        <xdr:cNvPr id="334" name="Picture 333" descr="p.jpg">
          <a:extLst>
            <a:ext uri="{FF2B5EF4-FFF2-40B4-BE49-F238E27FC236}">
              <a16:creationId xmlns:a16="http://schemas.microsoft.com/office/drawing/2014/main" xmlns="" id="{00000000-0008-0000-01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57150" y="289874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345</xdr:row>
      <xdr:rowOff>114300</xdr:rowOff>
    </xdr:from>
    <xdr:to>
      <xdr:col>0</xdr:col>
      <xdr:colOff>914400</xdr:colOff>
      <xdr:row>345</xdr:row>
      <xdr:rowOff>729961</xdr:rowOff>
    </xdr:to>
    <xdr:pic>
      <xdr:nvPicPr>
        <xdr:cNvPr id="335" name="Picture 334" descr="p.jpg">
          <a:extLst>
            <a:ext uri="{FF2B5EF4-FFF2-40B4-BE49-F238E27FC236}">
              <a16:creationId xmlns:a16="http://schemas.microsoft.com/office/drawing/2014/main" xmlns="" id="{00000000-0008-0000-01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57150" y="290741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346</xdr:row>
      <xdr:rowOff>95250</xdr:rowOff>
    </xdr:from>
    <xdr:to>
      <xdr:col>0</xdr:col>
      <xdr:colOff>914400</xdr:colOff>
      <xdr:row>346</xdr:row>
      <xdr:rowOff>757670</xdr:rowOff>
    </xdr:to>
    <xdr:pic>
      <xdr:nvPicPr>
        <xdr:cNvPr id="336" name="Picture 335" descr="p.jpg">
          <a:extLst>
            <a:ext uri="{FF2B5EF4-FFF2-40B4-BE49-F238E27FC236}">
              <a16:creationId xmlns:a16="http://schemas.microsoft.com/office/drawing/2014/main" xmlns="" id="{00000000-0008-0000-01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57150" y="2915793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347</xdr:row>
      <xdr:rowOff>104775</xdr:rowOff>
    </xdr:from>
    <xdr:to>
      <xdr:col>0</xdr:col>
      <xdr:colOff>914400</xdr:colOff>
      <xdr:row>347</xdr:row>
      <xdr:rowOff>736023</xdr:rowOff>
    </xdr:to>
    <xdr:pic>
      <xdr:nvPicPr>
        <xdr:cNvPr id="337" name="Picture 336" descr="p.jpg">
          <a:extLst>
            <a:ext uri="{FF2B5EF4-FFF2-40B4-BE49-F238E27FC236}">
              <a16:creationId xmlns:a16="http://schemas.microsoft.com/office/drawing/2014/main" xmlns="" id="{00000000-0008-0000-01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57150" y="292446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348</xdr:row>
      <xdr:rowOff>76200</xdr:rowOff>
    </xdr:from>
    <xdr:to>
      <xdr:col>0</xdr:col>
      <xdr:colOff>914400</xdr:colOff>
      <xdr:row>348</xdr:row>
      <xdr:rowOff>777586</xdr:rowOff>
    </xdr:to>
    <xdr:pic>
      <xdr:nvPicPr>
        <xdr:cNvPr id="338" name="Picture 337" descr="p.jpg">
          <a:extLst>
            <a:ext uri="{FF2B5EF4-FFF2-40B4-BE49-F238E27FC236}">
              <a16:creationId xmlns:a16="http://schemas.microsoft.com/office/drawing/2014/main" xmlns="" id="{00000000-0008-0000-01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57150" y="29327475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349</xdr:row>
      <xdr:rowOff>104775</xdr:rowOff>
    </xdr:from>
    <xdr:to>
      <xdr:col>0</xdr:col>
      <xdr:colOff>914400</xdr:colOff>
      <xdr:row>349</xdr:row>
      <xdr:rowOff>751609</xdr:rowOff>
    </xdr:to>
    <xdr:pic>
      <xdr:nvPicPr>
        <xdr:cNvPr id="339" name="Picture 338" descr="p.jpg">
          <a:extLst>
            <a:ext uri="{FF2B5EF4-FFF2-40B4-BE49-F238E27FC236}">
              <a16:creationId xmlns:a16="http://schemas.microsoft.com/office/drawing/2014/main" xmlns="" id="{00000000-0008-0000-01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57150" y="294160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350</xdr:row>
      <xdr:rowOff>85725</xdr:rowOff>
    </xdr:from>
    <xdr:to>
      <xdr:col>0</xdr:col>
      <xdr:colOff>914400</xdr:colOff>
      <xdr:row>350</xdr:row>
      <xdr:rowOff>771525</xdr:rowOff>
    </xdr:to>
    <xdr:pic>
      <xdr:nvPicPr>
        <xdr:cNvPr id="340" name="Picture 339" descr="p.jpg">
          <a:extLst>
            <a:ext uri="{FF2B5EF4-FFF2-40B4-BE49-F238E27FC236}">
              <a16:creationId xmlns:a16="http://schemas.microsoft.com/office/drawing/2014/main" xmlns="" id="{00000000-0008-0000-01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57150" y="29499877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351</xdr:row>
      <xdr:rowOff>95250</xdr:rowOff>
    </xdr:from>
    <xdr:to>
      <xdr:col>0</xdr:col>
      <xdr:colOff>914400</xdr:colOff>
      <xdr:row>351</xdr:row>
      <xdr:rowOff>748018</xdr:rowOff>
    </xdr:to>
    <xdr:pic>
      <xdr:nvPicPr>
        <xdr:cNvPr id="341" name="Picture 340" descr="p.jpg">
          <a:extLst>
            <a:ext uri="{FF2B5EF4-FFF2-40B4-BE49-F238E27FC236}">
              <a16:creationId xmlns:a16="http://schemas.microsoft.com/office/drawing/2014/main" xmlns="" id="{00000000-0008-0000-01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57150" y="295865550"/>
          <a:ext cx="857250" cy="6527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352</xdr:row>
      <xdr:rowOff>104775</xdr:rowOff>
    </xdr:from>
    <xdr:to>
      <xdr:col>0</xdr:col>
      <xdr:colOff>914400</xdr:colOff>
      <xdr:row>352</xdr:row>
      <xdr:rowOff>736023</xdr:rowOff>
    </xdr:to>
    <xdr:pic>
      <xdr:nvPicPr>
        <xdr:cNvPr id="342" name="Picture 341" descr="p.jpg">
          <a:extLst>
            <a:ext uri="{FF2B5EF4-FFF2-40B4-BE49-F238E27FC236}">
              <a16:creationId xmlns:a16="http://schemas.microsoft.com/office/drawing/2014/main" xmlns="" id="{00000000-0008-0000-01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57150" y="296732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353</xdr:row>
      <xdr:rowOff>104775</xdr:rowOff>
    </xdr:from>
    <xdr:to>
      <xdr:col>0</xdr:col>
      <xdr:colOff>914400</xdr:colOff>
      <xdr:row>353</xdr:row>
      <xdr:rowOff>736023</xdr:rowOff>
    </xdr:to>
    <xdr:pic>
      <xdr:nvPicPr>
        <xdr:cNvPr id="343" name="Picture 342" descr="p.jpg">
          <a:extLst>
            <a:ext uri="{FF2B5EF4-FFF2-40B4-BE49-F238E27FC236}">
              <a16:creationId xmlns:a16="http://schemas.microsoft.com/office/drawing/2014/main" xmlns="" id="{00000000-0008-0000-01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57150" y="297589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354</xdr:row>
      <xdr:rowOff>114300</xdr:rowOff>
    </xdr:from>
    <xdr:to>
      <xdr:col>0</xdr:col>
      <xdr:colOff>914400</xdr:colOff>
      <xdr:row>354</xdr:row>
      <xdr:rowOff>737755</xdr:rowOff>
    </xdr:to>
    <xdr:pic>
      <xdr:nvPicPr>
        <xdr:cNvPr id="344" name="Picture 343" descr="p.jpg">
          <a:extLst>
            <a:ext uri="{FF2B5EF4-FFF2-40B4-BE49-F238E27FC236}">
              <a16:creationId xmlns:a16="http://schemas.microsoft.com/office/drawing/2014/main" xmlns="" id="{00000000-0008-0000-01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57150" y="298456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355</xdr:row>
      <xdr:rowOff>104775</xdr:rowOff>
    </xdr:from>
    <xdr:to>
      <xdr:col>0</xdr:col>
      <xdr:colOff>914400</xdr:colOff>
      <xdr:row>355</xdr:row>
      <xdr:rowOff>743816</xdr:rowOff>
    </xdr:to>
    <xdr:pic>
      <xdr:nvPicPr>
        <xdr:cNvPr id="345" name="Picture 344" descr="p.jpg">
          <a:extLst>
            <a:ext uri="{FF2B5EF4-FFF2-40B4-BE49-F238E27FC236}">
              <a16:creationId xmlns:a16="http://schemas.microsoft.com/office/drawing/2014/main" xmlns="" id="{00000000-0008-0000-01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57150" y="2993040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356</xdr:row>
      <xdr:rowOff>123825</xdr:rowOff>
    </xdr:from>
    <xdr:to>
      <xdr:col>0</xdr:col>
      <xdr:colOff>914400</xdr:colOff>
      <xdr:row>356</xdr:row>
      <xdr:rowOff>716107</xdr:rowOff>
    </xdr:to>
    <xdr:pic>
      <xdr:nvPicPr>
        <xdr:cNvPr id="346" name="Picture 345" descr="p.jpg">
          <a:extLst>
            <a:ext uri="{FF2B5EF4-FFF2-40B4-BE49-F238E27FC236}">
              <a16:creationId xmlns:a16="http://schemas.microsoft.com/office/drawing/2014/main" xmlns="" id="{00000000-0008-0000-01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57150" y="300180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357</xdr:row>
      <xdr:rowOff>142875</xdr:rowOff>
    </xdr:from>
    <xdr:to>
      <xdr:col>0</xdr:col>
      <xdr:colOff>914400</xdr:colOff>
      <xdr:row>357</xdr:row>
      <xdr:rowOff>703984</xdr:rowOff>
    </xdr:to>
    <xdr:pic>
      <xdr:nvPicPr>
        <xdr:cNvPr id="347" name="Picture 346" descr="p.jpg">
          <a:extLst>
            <a:ext uri="{FF2B5EF4-FFF2-40B4-BE49-F238E27FC236}">
              <a16:creationId xmlns:a16="http://schemas.microsoft.com/office/drawing/2014/main" xmlns="" id="{00000000-0008-0000-01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57150" y="301056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358</xdr:row>
      <xdr:rowOff>19050</xdr:rowOff>
    </xdr:from>
    <xdr:to>
      <xdr:col>0</xdr:col>
      <xdr:colOff>774989</xdr:colOff>
      <xdr:row>359</xdr:row>
      <xdr:rowOff>19050</xdr:rowOff>
    </xdr:to>
    <xdr:pic>
      <xdr:nvPicPr>
        <xdr:cNvPr id="348" name="Picture 347" descr="p.jpg">
          <a:extLst>
            <a:ext uri="{FF2B5EF4-FFF2-40B4-BE49-F238E27FC236}">
              <a16:creationId xmlns:a16="http://schemas.microsoft.com/office/drawing/2014/main" xmlns="" id="{00000000-0008-0000-01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90500" y="301790100"/>
          <a:ext cx="58448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359</xdr:row>
      <xdr:rowOff>95250</xdr:rowOff>
    </xdr:from>
    <xdr:to>
      <xdr:col>0</xdr:col>
      <xdr:colOff>914400</xdr:colOff>
      <xdr:row>359</xdr:row>
      <xdr:rowOff>749877</xdr:rowOff>
    </xdr:to>
    <xdr:pic>
      <xdr:nvPicPr>
        <xdr:cNvPr id="349" name="Picture 348" descr="p.jpg">
          <a:extLst>
            <a:ext uri="{FF2B5EF4-FFF2-40B4-BE49-F238E27FC236}">
              <a16:creationId xmlns:a16="http://schemas.microsoft.com/office/drawing/2014/main" xmlns="" id="{00000000-0008-0000-01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57150" y="302723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360</xdr:row>
      <xdr:rowOff>114300</xdr:rowOff>
    </xdr:from>
    <xdr:to>
      <xdr:col>0</xdr:col>
      <xdr:colOff>914400</xdr:colOff>
      <xdr:row>360</xdr:row>
      <xdr:rowOff>737755</xdr:rowOff>
    </xdr:to>
    <xdr:pic>
      <xdr:nvPicPr>
        <xdr:cNvPr id="350" name="Picture 349" descr="p.jpg">
          <a:extLst>
            <a:ext uri="{FF2B5EF4-FFF2-40B4-BE49-F238E27FC236}">
              <a16:creationId xmlns:a16="http://schemas.microsoft.com/office/drawing/2014/main" xmlns="" id="{00000000-0008-0000-01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57150" y="303599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361</xdr:row>
      <xdr:rowOff>123825</xdr:rowOff>
    </xdr:from>
    <xdr:to>
      <xdr:col>0</xdr:col>
      <xdr:colOff>914400</xdr:colOff>
      <xdr:row>361</xdr:row>
      <xdr:rowOff>723900</xdr:rowOff>
    </xdr:to>
    <xdr:pic>
      <xdr:nvPicPr>
        <xdr:cNvPr id="351" name="Picture 350" descr="p.jpg">
          <a:extLst>
            <a:ext uri="{FF2B5EF4-FFF2-40B4-BE49-F238E27FC236}">
              <a16:creationId xmlns:a16="http://schemas.microsoft.com/office/drawing/2014/main" xmlns="" id="{00000000-0008-0000-01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7150" y="304466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362</xdr:row>
      <xdr:rowOff>123825</xdr:rowOff>
    </xdr:from>
    <xdr:to>
      <xdr:col>0</xdr:col>
      <xdr:colOff>914400</xdr:colOff>
      <xdr:row>362</xdr:row>
      <xdr:rowOff>723900</xdr:rowOff>
    </xdr:to>
    <xdr:pic>
      <xdr:nvPicPr>
        <xdr:cNvPr id="352" name="Picture 351" descr="p.jpg">
          <a:extLst>
            <a:ext uri="{FF2B5EF4-FFF2-40B4-BE49-F238E27FC236}">
              <a16:creationId xmlns:a16="http://schemas.microsoft.com/office/drawing/2014/main" xmlns="" id="{00000000-0008-0000-01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7150" y="305323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363</xdr:row>
      <xdr:rowOff>123825</xdr:rowOff>
    </xdr:from>
    <xdr:to>
      <xdr:col>0</xdr:col>
      <xdr:colOff>914400</xdr:colOff>
      <xdr:row>363</xdr:row>
      <xdr:rowOff>723900</xdr:rowOff>
    </xdr:to>
    <xdr:pic>
      <xdr:nvPicPr>
        <xdr:cNvPr id="353" name="Picture 352" descr="p.jpg">
          <a:extLst>
            <a:ext uri="{FF2B5EF4-FFF2-40B4-BE49-F238E27FC236}">
              <a16:creationId xmlns:a16="http://schemas.microsoft.com/office/drawing/2014/main" xmlns="" id="{00000000-0008-0000-01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7150" y="306181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364</xdr:row>
      <xdr:rowOff>123825</xdr:rowOff>
    </xdr:from>
    <xdr:to>
      <xdr:col>0</xdr:col>
      <xdr:colOff>914400</xdr:colOff>
      <xdr:row>364</xdr:row>
      <xdr:rowOff>723900</xdr:rowOff>
    </xdr:to>
    <xdr:pic>
      <xdr:nvPicPr>
        <xdr:cNvPr id="354" name="Picture 353" descr="p.jpg">
          <a:extLst>
            <a:ext uri="{FF2B5EF4-FFF2-40B4-BE49-F238E27FC236}">
              <a16:creationId xmlns:a16="http://schemas.microsoft.com/office/drawing/2014/main" xmlns="" id="{00000000-0008-0000-01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57150" y="307038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365</xdr:row>
      <xdr:rowOff>85725</xdr:rowOff>
    </xdr:from>
    <xdr:to>
      <xdr:col>0</xdr:col>
      <xdr:colOff>914400</xdr:colOff>
      <xdr:row>365</xdr:row>
      <xdr:rowOff>754223</xdr:rowOff>
    </xdr:to>
    <xdr:pic>
      <xdr:nvPicPr>
        <xdr:cNvPr id="355" name="Picture 354" descr="p.jpg">
          <a:extLst>
            <a:ext uri="{FF2B5EF4-FFF2-40B4-BE49-F238E27FC236}">
              <a16:creationId xmlns:a16="http://schemas.microsoft.com/office/drawing/2014/main" xmlns="" id="{00000000-0008-0000-01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57150" y="307857525"/>
          <a:ext cx="857250" cy="6684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366</xdr:row>
      <xdr:rowOff>123825</xdr:rowOff>
    </xdr:from>
    <xdr:to>
      <xdr:col>0</xdr:col>
      <xdr:colOff>914400</xdr:colOff>
      <xdr:row>366</xdr:row>
      <xdr:rowOff>716107</xdr:rowOff>
    </xdr:to>
    <xdr:pic>
      <xdr:nvPicPr>
        <xdr:cNvPr id="356" name="Picture 355" descr="p.jpg">
          <a:extLst>
            <a:ext uri="{FF2B5EF4-FFF2-40B4-BE49-F238E27FC236}">
              <a16:creationId xmlns:a16="http://schemas.microsoft.com/office/drawing/2014/main" xmlns="" id="{00000000-0008-0000-01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57150" y="308752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367</xdr:row>
      <xdr:rowOff>142875</xdr:rowOff>
    </xdr:from>
    <xdr:to>
      <xdr:col>0</xdr:col>
      <xdr:colOff>914400</xdr:colOff>
      <xdr:row>367</xdr:row>
      <xdr:rowOff>711777</xdr:rowOff>
    </xdr:to>
    <xdr:pic>
      <xdr:nvPicPr>
        <xdr:cNvPr id="357" name="Picture 356" descr="p.jpg">
          <a:extLst>
            <a:ext uri="{FF2B5EF4-FFF2-40B4-BE49-F238E27FC236}">
              <a16:creationId xmlns:a16="http://schemas.microsoft.com/office/drawing/2014/main" xmlns="" id="{00000000-0008-0000-01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57150" y="309629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368</xdr:row>
      <xdr:rowOff>114300</xdr:rowOff>
    </xdr:from>
    <xdr:to>
      <xdr:col>0</xdr:col>
      <xdr:colOff>914400</xdr:colOff>
      <xdr:row>368</xdr:row>
      <xdr:rowOff>729961</xdr:rowOff>
    </xdr:to>
    <xdr:pic>
      <xdr:nvPicPr>
        <xdr:cNvPr id="358" name="Picture 357" descr="p.jpg">
          <a:extLst>
            <a:ext uri="{FF2B5EF4-FFF2-40B4-BE49-F238E27FC236}">
              <a16:creationId xmlns:a16="http://schemas.microsoft.com/office/drawing/2014/main" xmlns="" id="{00000000-0008-0000-01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57150" y="310457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369</xdr:row>
      <xdr:rowOff>104775</xdr:rowOff>
    </xdr:from>
    <xdr:to>
      <xdr:col>0</xdr:col>
      <xdr:colOff>914400</xdr:colOff>
      <xdr:row>369</xdr:row>
      <xdr:rowOff>736023</xdr:rowOff>
    </xdr:to>
    <xdr:pic>
      <xdr:nvPicPr>
        <xdr:cNvPr id="359" name="Picture 358" descr="p.jpg">
          <a:extLst>
            <a:ext uri="{FF2B5EF4-FFF2-40B4-BE49-F238E27FC236}">
              <a16:creationId xmlns:a16="http://schemas.microsoft.com/office/drawing/2014/main" xmlns="" id="{00000000-0008-0000-01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57150" y="311305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370</xdr:row>
      <xdr:rowOff>123825</xdr:rowOff>
    </xdr:from>
    <xdr:to>
      <xdr:col>0</xdr:col>
      <xdr:colOff>914400</xdr:colOff>
      <xdr:row>370</xdr:row>
      <xdr:rowOff>723900</xdr:rowOff>
    </xdr:to>
    <xdr:pic>
      <xdr:nvPicPr>
        <xdr:cNvPr id="360" name="Picture 359" descr="p.jpg">
          <a:extLst>
            <a:ext uri="{FF2B5EF4-FFF2-40B4-BE49-F238E27FC236}">
              <a16:creationId xmlns:a16="http://schemas.microsoft.com/office/drawing/2014/main" xmlns="" id="{00000000-0008-0000-01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57150" y="312181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371</xdr:row>
      <xdr:rowOff>123825</xdr:rowOff>
    </xdr:from>
    <xdr:to>
      <xdr:col>0</xdr:col>
      <xdr:colOff>914400</xdr:colOff>
      <xdr:row>371</xdr:row>
      <xdr:rowOff>716107</xdr:rowOff>
    </xdr:to>
    <xdr:pic>
      <xdr:nvPicPr>
        <xdr:cNvPr id="361" name="Picture 360" descr="p.jpg">
          <a:extLst>
            <a:ext uri="{FF2B5EF4-FFF2-40B4-BE49-F238E27FC236}">
              <a16:creationId xmlns:a16="http://schemas.microsoft.com/office/drawing/2014/main" xmlns="" id="{00000000-0008-0000-01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57150" y="313039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372</xdr:row>
      <xdr:rowOff>123825</xdr:rowOff>
    </xdr:from>
    <xdr:to>
      <xdr:col>0</xdr:col>
      <xdr:colOff>914400</xdr:colOff>
      <xdr:row>372</xdr:row>
      <xdr:rowOff>716107</xdr:rowOff>
    </xdr:to>
    <xdr:pic>
      <xdr:nvPicPr>
        <xdr:cNvPr id="362" name="Picture 361" descr="p.jpg">
          <a:extLst>
            <a:ext uri="{FF2B5EF4-FFF2-40B4-BE49-F238E27FC236}">
              <a16:creationId xmlns:a16="http://schemas.microsoft.com/office/drawing/2014/main" xmlns="" id="{00000000-0008-0000-01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57150" y="313896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373</xdr:row>
      <xdr:rowOff>114300</xdr:rowOff>
    </xdr:from>
    <xdr:to>
      <xdr:col>0</xdr:col>
      <xdr:colOff>914400</xdr:colOff>
      <xdr:row>373</xdr:row>
      <xdr:rowOff>737755</xdr:rowOff>
    </xdr:to>
    <xdr:pic>
      <xdr:nvPicPr>
        <xdr:cNvPr id="363" name="Picture 362" descr="p.jpg">
          <a:extLst>
            <a:ext uri="{FF2B5EF4-FFF2-40B4-BE49-F238E27FC236}">
              <a16:creationId xmlns:a16="http://schemas.microsoft.com/office/drawing/2014/main" xmlns="" id="{00000000-0008-0000-01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57150" y="314744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374</xdr:row>
      <xdr:rowOff>142875</xdr:rowOff>
    </xdr:from>
    <xdr:to>
      <xdr:col>0</xdr:col>
      <xdr:colOff>914400</xdr:colOff>
      <xdr:row>374</xdr:row>
      <xdr:rowOff>703984</xdr:rowOff>
    </xdr:to>
    <xdr:pic>
      <xdr:nvPicPr>
        <xdr:cNvPr id="364" name="Picture 363" descr="p.jpg">
          <a:extLst>
            <a:ext uri="{FF2B5EF4-FFF2-40B4-BE49-F238E27FC236}">
              <a16:creationId xmlns:a16="http://schemas.microsoft.com/office/drawing/2014/main" xmlns="" id="{00000000-0008-0000-01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57150" y="315629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375</xdr:row>
      <xdr:rowOff>19050</xdr:rowOff>
    </xdr:from>
    <xdr:to>
      <xdr:col>0</xdr:col>
      <xdr:colOff>768927</xdr:colOff>
      <xdr:row>376</xdr:row>
      <xdr:rowOff>19050</xdr:rowOff>
    </xdr:to>
    <xdr:pic>
      <xdr:nvPicPr>
        <xdr:cNvPr id="365" name="Picture 364" descr="p.jpg">
          <a:extLst>
            <a:ext uri="{FF2B5EF4-FFF2-40B4-BE49-F238E27FC236}">
              <a16:creationId xmlns:a16="http://schemas.microsoft.com/office/drawing/2014/main" xmlns="" id="{00000000-0008-0000-01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200025" y="316363350"/>
          <a:ext cx="56890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376</xdr:row>
      <xdr:rowOff>19050</xdr:rowOff>
    </xdr:from>
    <xdr:to>
      <xdr:col>0</xdr:col>
      <xdr:colOff>894484</xdr:colOff>
      <xdr:row>377</xdr:row>
      <xdr:rowOff>19050</xdr:rowOff>
    </xdr:to>
    <xdr:pic>
      <xdr:nvPicPr>
        <xdr:cNvPr id="366" name="Picture 365" descr="p.jpg">
          <a:extLst>
            <a:ext uri="{FF2B5EF4-FFF2-40B4-BE49-F238E27FC236}">
              <a16:creationId xmlns:a16="http://schemas.microsoft.com/office/drawing/2014/main" xmlns="" id="{00000000-0008-0000-01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76200" y="317220600"/>
          <a:ext cx="81828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377</xdr:row>
      <xdr:rowOff>19050</xdr:rowOff>
    </xdr:from>
    <xdr:to>
      <xdr:col>0</xdr:col>
      <xdr:colOff>894484</xdr:colOff>
      <xdr:row>378</xdr:row>
      <xdr:rowOff>19050</xdr:rowOff>
    </xdr:to>
    <xdr:pic>
      <xdr:nvPicPr>
        <xdr:cNvPr id="367" name="Picture 366" descr="p.jpg">
          <a:extLst>
            <a:ext uri="{FF2B5EF4-FFF2-40B4-BE49-F238E27FC236}">
              <a16:creationId xmlns:a16="http://schemas.microsoft.com/office/drawing/2014/main" xmlns="" id="{00000000-0008-0000-01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>
          <a:off x="76200" y="318077850"/>
          <a:ext cx="81828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378</xdr:row>
      <xdr:rowOff>19050</xdr:rowOff>
    </xdr:from>
    <xdr:to>
      <xdr:col>0</xdr:col>
      <xdr:colOff>876300</xdr:colOff>
      <xdr:row>379</xdr:row>
      <xdr:rowOff>19050</xdr:rowOff>
    </xdr:to>
    <xdr:pic>
      <xdr:nvPicPr>
        <xdr:cNvPr id="368" name="Picture 367" descr="p.jpg">
          <a:extLst>
            <a:ext uri="{FF2B5EF4-FFF2-40B4-BE49-F238E27FC236}">
              <a16:creationId xmlns:a16="http://schemas.microsoft.com/office/drawing/2014/main" xmlns="" id="{00000000-0008-0000-01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04775" y="31893510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379</xdr:row>
      <xdr:rowOff>19050</xdr:rowOff>
    </xdr:from>
    <xdr:to>
      <xdr:col>0</xdr:col>
      <xdr:colOff>876300</xdr:colOff>
      <xdr:row>380</xdr:row>
      <xdr:rowOff>19050</xdr:rowOff>
    </xdr:to>
    <xdr:pic>
      <xdr:nvPicPr>
        <xdr:cNvPr id="369" name="Picture 368" descr="p.jpg">
          <a:extLst>
            <a:ext uri="{FF2B5EF4-FFF2-40B4-BE49-F238E27FC236}">
              <a16:creationId xmlns:a16="http://schemas.microsoft.com/office/drawing/2014/main" xmlns="" id="{00000000-0008-0000-01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04775" y="31979235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380</xdr:row>
      <xdr:rowOff>200025</xdr:rowOff>
    </xdr:from>
    <xdr:to>
      <xdr:col>0</xdr:col>
      <xdr:colOff>914400</xdr:colOff>
      <xdr:row>380</xdr:row>
      <xdr:rowOff>652030</xdr:rowOff>
    </xdr:to>
    <xdr:pic>
      <xdr:nvPicPr>
        <xdr:cNvPr id="370" name="Picture 369" descr="p.jpg">
          <a:extLst>
            <a:ext uri="{FF2B5EF4-FFF2-40B4-BE49-F238E27FC236}">
              <a16:creationId xmlns:a16="http://schemas.microsoft.com/office/drawing/2014/main" xmlns="" id="{00000000-0008-0000-01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57150" y="320830575"/>
          <a:ext cx="857250" cy="4520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381</xdr:row>
      <xdr:rowOff>19050</xdr:rowOff>
    </xdr:from>
    <xdr:to>
      <xdr:col>0</xdr:col>
      <xdr:colOff>854652</xdr:colOff>
      <xdr:row>382</xdr:row>
      <xdr:rowOff>19050</xdr:rowOff>
    </xdr:to>
    <xdr:pic>
      <xdr:nvPicPr>
        <xdr:cNvPr id="371" name="Picture 370" descr="p.jpg">
          <a:extLst>
            <a:ext uri="{FF2B5EF4-FFF2-40B4-BE49-F238E27FC236}">
              <a16:creationId xmlns:a16="http://schemas.microsoft.com/office/drawing/2014/main" xmlns="" id="{00000000-0008-0000-01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14300" y="321506850"/>
          <a:ext cx="74035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382</xdr:row>
      <xdr:rowOff>19050</xdr:rowOff>
    </xdr:from>
    <xdr:to>
      <xdr:col>0</xdr:col>
      <xdr:colOff>762866</xdr:colOff>
      <xdr:row>383</xdr:row>
      <xdr:rowOff>19050</xdr:rowOff>
    </xdr:to>
    <xdr:pic>
      <xdr:nvPicPr>
        <xdr:cNvPr id="372" name="Picture 371" descr="p.jpg">
          <a:extLst>
            <a:ext uri="{FF2B5EF4-FFF2-40B4-BE49-F238E27FC236}">
              <a16:creationId xmlns:a16="http://schemas.microsoft.com/office/drawing/2014/main" xmlns="" id="{00000000-0008-0000-01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209550" y="322364100"/>
          <a:ext cx="55331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383</xdr:row>
      <xdr:rowOff>219075</xdr:rowOff>
    </xdr:from>
    <xdr:to>
      <xdr:col>0</xdr:col>
      <xdr:colOff>914400</xdr:colOff>
      <xdr:row>383</xdr:row>
      <xdr:rowOff>635903</xdr:rowOff>
    </xdr:to>
    <xdr:pic>
      <xdr:nvPicPr>
        <xdr:cNvPr id="373" name="Picture 372" descr="p.jpg">
          <a:extLst>
            <a:ext uri="{FF2B5EF4-FFF2-40B4-BE49-F238E27FC236}">
              <a16:creationId xmlns:a16="http://schemas.microsoft.com/office/drawing/2014/main" xmlns="" id="{00000000-0008-0000-01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57150" y="323421375"/>
          <a:ext cx="857250" cy="41682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384</xdr:row>
      <xdr:rowOff>19050</xdr:rowOff>
    </xdr:from>
    <xdr:to>
      <xdr:col>0</xdr:col>
      <xdr:colOff>796636</xdr:colOff>
      <xdr:row>385</xdr:row>
      <xdr:rowOff>19050</xdr:rowOff>
    </xdr:to>
    <xdr:pic>
      <xdr:nvPicPr>
        <xdr:cNvPr id="374" name="Picture 373" descr="p.jpg">
          <a:extLst>
            <a:ext uri="{FF2B5EF4-FFF2-40B4-BE49-F238E27FC236}">
              <a16:creationId xmlns:a16="http://schemas.microsoft.com/office/drawing/2014/main" xmlns="" id="{00000000-0008-0000-01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80975" y="324078600"/>
          <a:ext cx="61566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385</xdr:row>
      <xdr:rowOff>19050</xdr:rowOff>
    </xdr:from>
    <xdr:to>
      <xdr:col>0</xdr:col>
      <xdr:colOff>796636</xdr:colOff>
      <xdr:row>386</xdr:row>
      <xdr:rowOff>19050</xdr:rowOff>
    </xdr:to>
    <xdr:pic>
      <xdr:nvPicPr>
        <xdr:cNvPr id="375" name="Picture 374" descr="p.jpg">
          <a:extLst>
            <a:ext uri="{FF2B5EF4-FFF2-40B4-BE49-F238E27FC236}">
              <a16:creationId xmlns:a16="http://schemas.microsoft.com/office/drawing/2014/main" xmlns="" id="{00000000-0008-0000-01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180975" y="324935850"/>
          <a:ext cx="61566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386</xdr:row>
      <xdr:rowOff>19050</xdr:rowOff>
    </xdr:from>
    <xdr:to>
      <xdr:col>0</xdr:col>
      <xdr:colOff>788843</xdr:colOff>
      <xdr:row>387</xdr:row>
      <xdr:rowOff>19050</xdr:rowOff>
    </xdr:to>
    <xdr:pic>
      <xdr:nvPicPr>
        <xdr:cNvPr id="376" name="Picture 375" descr="p.jpg">
          <a:extLst>
            <a:ext uri="{FF2B5EF4-FFF2-40B4-BE49-F238E27FC236}">
              <a16:creationId xmlns:a16="http://schemas.microsoft.com/office/drawing/2014/main" xmlns="" id="{00000000-0008-0000-01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180975" y="325793100"/>
          <a:ext cx="60786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387</xdr:row>
      <xdr:rowOff>19050</xdr:rowOff>
    </xdr:from>
    <xdr:to>
      <xdr:col>0</xdr:col>
      <xdr:colOff>848591</xdr:colOff>
      <xdr:row>388</xdr:row>
      <xdr:rowOff>19050</xdr:rowOff>
    </xdr:to>
    <xdr:pic>
      <xdr:nvPicPr>
        <xdr:cNvPr id="377" name="Picture 376" descr="p.jpg">
          <a:extLst>
            <a:ext uri="{FF2B5EF4-FFF2-40B4-BE49-F238E27FC236}">
              <a16:creationId xmlns:a16="http://schemas.microsoft.com/office/drawing/2014/main" xmlns="" id="{00000000-0008-0000-01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>
          <a:off x="123825" y="326650350"/>
          <a:ext cx="72476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388</xdr:row>
      <xdr:rowOff>19050</xdr:rowOff>
    </xdr:from>
    <xdr:to>
      <xdr:col>0</xdr:col>
      <xdr:colOff>867649</xdr:colOff>
      <xdr:row>389</xdr:row>
      <xdr:rowOff>19050</xdr:rowOff>
    </xdr:to>
    <xdr:pic>
      <xdr:nvPicPr>
        <xdr:cNvPr id="378" name="Picture 377" descr="p.jpg">
          <a:extLst>
            <a:ext uri="{FF2B5EF4-FFF2-40B4-BE49-F238E27FC236}">
              <a16:creationId xmlns:a16="http://schemas.microsoft.com/office/drawing/2014/main" xmlns="" id="{00000000-0008-0000-01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04775" y="327507600"/>
          <a:ext cx="76287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389</xdr:row>
      <xdr:rowOff>19050</xdr:rowOff>
    </xdr:from>
    <xdr:to>
      <xdr:col>0</xdr:col>
      <xdr:colOff>868507</xdr:colOff>
      <xdr:row>390</xdr:row>
      <xdr:rowOff>19050</xdr:rowOff>
    </xdr:to>
    <xdr:pic>
      <xdr:nvPicPr>
        <xdr:cNvPr id="379" name="Picture 378" descr="p.jpg">
          <a:extLst>
            <a:ext uri="{FF2B5EF4-FFF2-40B4-BE49-F238E27FC236}">
              <a16:creationId xmlns:a16="http://schemas.microsoft.com/office/drawing/2014/main" xmlns="" id="{00000000-0008-0000-01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04775" y="32836485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390</xdr:row>
      <xdr:rowOff>19050</xdr:rowOff>
    </xdr:from>
    <xdr:to>
      <xdr:col>0</xdr:col>
      <xdr:colOff>900545</xdr:colOff>
      <xdr:row>391</xdr:row>
      <xdr:rowOff>19050</xdr:rowOff>
    </xdr:to>
    <xdr:pic>
      <xdr:nvPicPr>
        <xdr:cNvPr id="380" name="Picture 379" descr="p.jpg">
          <a:extLst>
            <a:ext uri="{FF2B5EF4-FFF2-40B4-BE49-F238E27FC236}">
              <a16:creationId xmlns:a16="http://schemas.microsoft.com/office/drawing/2014/main" xmlns="" id="{00000000-0008-0000-01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66675" y="32922210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391</xdr:row>
      <xdr:rowOff>19050</xdr:rowOff>
    </xdr:from>
    <xdr:to>
      <xdr:col>0</xdr:col>
      <xdr:colOff>834967</xdr:colOff>
      <xdr:row>392</xdr:row>
      <xdr:rowOff>19050</xdr:rowOff>
    </xdr:to>
    <xdr:pic>
      <xdr:nvPicPr>
        <xdr:cNvPr id="381" name="Picture 380" descr="p.jpg">
          <a:extLst>
            <a:ext uri="{FF2B5EF4-FFF2-40B4-BE49-F238E27FC236}">
              <a16:creationId xmlns:a16="http://schemas.microsoft.com/office/drawing/2014/main" xmlns="" id="{00000000-0008-0000-01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42875" y="330079350"/>
          <a:ext cx="69209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392</xdr:row>
      <xdr:rowOff>19050</xdr:rowOff>
    </xdr:from>
    <xdr:to>
      <xdr:col>0</xdr:col>
      <xdr:colOff>814820</xdr:colOff>
      <xdr:row>393</xdr:row>
      <xdr:rowOff>19050</xdr:rowOff>
    </xdr:to>
    <xdr:pic>
      <xdr:nvPicPr>
        <xdr:cNvPr id="382" name="Picture 381" descr="p.jpg">
          <a:extLst>
            <a:ext uri="{FF2B5EF4-FFF2-40B4-BE49-F238E27FC236}">
              <a16:creationId xmlns:a16="http://schemas.microsoft.com/office/drawing/2014/main" xmlns="" id="{00000000-0008-0000-01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52400" y="33093660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393</xdr:row>
      <xdr:rowOff>19050</xdr:rowOff>
    </xdr:from>
    <xdr:to>
      <xdr:col>0</xdr:col>
      <xdr:colOff>814820</xdr:colOff>
      <xdr:row>394</xdr:row>
      <xdr:rowOff>19050</xdr:rowOff>
    </xdr:to>
    <xdr:pic>
      <xdr:nvPicPr>
        <xdr:cNvPr id="383" name="Picture 382" descr="p.jpg">
          <a:extLst>
            <a:ext uri="{FF2B5EF4-FFF2-40B4-BE49-F238E27FC236}">
              <a16:creationId xmlns:a16="http://schemas.microsoft.com/office/drawing/2014/main" xmlns="" id="{00000000-0008-0000-01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52400" y="3317938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394</xdr:row>
      <xdr:rowOff>19050</xdr:rowOff>
    </xdr:from>
    <xdr:to>
      <xdr:col>0</xdr:col>
      <xdr:colOff>842530</xdr:colOff>
      <xdr:row>395</xdr:row>
      <xdr:rowOff>19050</xdr:rowOff>
    </xdr:to>
    <xdr:pic>
      <xdr:nvPicPr>
        <xdr:cNvPr id="384" name="Picture 383" descr="p.jpg">
          <a:extLst>
            <a:ext uri="{FF2B5EF4-FFF2-40B4-BE49-F238E27FC236}">
              <a16:creationId xmlns:a16="http://schemas.microsoft.com/office/drawing/2014/main" xmlns="" id="{00000000-0008-0000-01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33350" y="33265110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395</xdr:row>
      <xdr:rowOff>19050</xdr:rowOff>
    </xdr:from>
    <xdr:to>
      <xdr:col>0</xdr:col>
      <xdr:colOff>794905</xdr:colOff>
      <xdr:row>396</xdr:row>
      <xdr:rowOff>19050</xdr:rowOff>
    </xdr:to>
    <xdr:pic>
      <xdr:nvPicPr>
        <xdr:cNvPr id="385" name="Picture 384" descr="p.jpg">
          <a:extLst>
            <a:ext uri="{FF2B5EF4-FFF2-40B4-BE49-F238E27FC236}">
              <a16:creationId xmlns:a16="http://schemas.microsoft.com/office/drawing/2014/main" xmlns="" id="{00000000-0008-0000-01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71450" y="3335083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396</xdr:row>
      <xdr:rowOff>19050</xdr:rowOff>
    </xdr:from>
    <xdr:to>
      <xdr:col>0</xdr:col>
      <xdr:colOff>816552</xdr:colOff>
      <xdr:row>397</xdr:row>
      <xdr:rowOff>19050</xdr:rowOff>
    </xdr:to>
    <xdr:pic>
      <xdr:nvPicPr>
        <xdr:cNvPr id="386" name="Picture 385" descr="p.jpg">
          <a:extLst>
            <a:ext uri="{FF2B5EF4-FFF2-40B4-BE49-F238E27FC236}">
              <a16:creationId xmlns:a16="http://schemas.microsoft.com/office/drawing/2014/main" xmlns="" id="{00000000-0008-0000-01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>
          <a:off x="161925" y="334365600"/>
          <a:ext cx="65462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397</xdr:row>
      <xdr:rowOff>19050</xdr:rowOff>
    </xdr:from>
    <xdr:to>
      <xdr:col>0</xdr:col>
      <xdr:colOff>876300</xdr:colOff>
      <xdr:row>398</xdr:row>
      <xdr:rowOff>19050</xdr:rowOff>
    </xdr:to>
    <xdr:pic>
      <xdr:nvPicPr>
        <xdr:cNvPr id="387" name="Picture 386" descr="p.jpg">
          <a:extLst>
            <a:ext uri="{FF2B5EF4-FFF2-40B4-BE49-F238E27FC236}">
              <a16:creationId xmlns:a16="http://schemas.microsoft.com/office/drawing/2014/main" xmlns="" id="{00000000-0008-0000-01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04775" y="33522285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398</xdr:row>
      <xdr:rowOff>19050</xdr:rowOff>
    </xdr:from>
    <xdr:to>
      <xdr:col>0</xdr:col>
      <xdr:colOff>876300</xdr:colOff>
      <xdr:row>399</xdr:row>
      <xdr:rowOff>19050</xdr:rowOff>
    </xdr:to>
    <xdr:pic>
      <xdr:nvPicPr>
        <xdr:cNvPr id="388" name="Picture 387" descr="p.jpg">
          <a:extLst>
            <a:ext uri="{FF2B5EF4-FFF2-40B4-BE49-F238E27FC236}">
              <a16:creationId xmlns:a16="http://schemas.microsoft.com/office/drawing/2014/main" xmlns="" id="{00000000-0008-0000-01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104775" y="33608010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399</xdr:row>
      <xdr:rowOff>19050</xdr:rowOff>
    </xdr:from>
    <xdr:to>
      <xdr:col>0</xdr:col>
      <xdr:colOff>840798</xdr:colOff>
      <xdr:row>400</xdr:row>
      <xdr:rowOff>19050</xdr:rowOff>
    </xdr:to>
    <xdr:pic>
      <xdr:nvPicPr>
        <xdr:cNvPr id="389" name="Picture 388" descr="p.jpg">
          <a:extLst>
            <a:ext uri="{FF2B5EF4-FFF2-40B4-BE49-F238E27FC236}">
              <a16:creationId xmlns:a16="http://schemas.microsoft.com/office/drawing/2014/main" xmlns="" id="{00000000-0008-0000-01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23825" y="33693735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400</xdr:row>
      <xdr:rowOff>19050</xdr:rowOff>
    </xdr:from>
    <xdr:to>
      <xdr:col>0</xdr:col>
      <xdr:colOff>840798</xdr:colOff>
      <xdr:row>401</xdr:row>
      <xdr:rowOff>19050</xdr:rowOff>
    </xdr:to>
    <xdr:pic>
      <xdr:nvPicPr>
        <xdr:cNvPr id="390" name="Picture 389" descr="p.jpg">
          <a:extLst>
            <a:ext uri="{FF2B5EF4-FFF2-40B4-BE49-F238E27FC236}">
              <a16:creationId xmlns:a16="http://schemas.microsoft.com/office/drawing/2014/main" xmlns="" id="{00000000-0008-0000-01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>
          <a:off x="123825" y="33779460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403</xdr:row>
      <xdr:rowOff>161925</xdr:rowOff>
    </xdr:from>
    <xdr:to>
      <xdr:col>0</xdr:col>
      <xdr:colOff>914400</xdr:colOff>
      <xdr:row>403</xdr:row>
      <xdr:rowOff>684068</xdr:rowOff>
    </xdr:to>
    <xdr:pic>
      <xdr:nvPicPr>
        <xdr:cNvPr id="391" name="Picture 390" descr="p.jpg">
          <a:extLst>
            <a:ext uri="{FF2B5EF4-FFF2-40B4-BE49-F238E27FC236}">
              <a16:creationId xmlns:a16="http://schemas.microsoft.com/office/drawing/2014/main" xmlns="" id="{00000000-0008-0000-01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57150" y="340509225"/>
          <a:ext cx="857250" cy="52214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404</xdr:row>
      <xdr:rowOff>123825</xdr:rowOff>
    </xdr:from>
    <xdr:to>
      <xdr:col>0</xdr:col>
      <xdr:colOff>914400</xdr:colOff>
      <xdr:row>404</xdr:row>
      <xdr:rowOff>716107</xdr:rowOff>
    </xdr:to>
    <xdr:pic>
      <xdr:nvPicPr>
        <xdr:cNvPr id="392" name="Picture 391" descr="p.jpg">
          <a:extLst>
            <a:ext uri="{FF2B5EF4-FFF2-40B4-BE49-F238E27FC236}">
              <a16:creationId xmlns:a16="http://schemas.microsoft.com/office/drawing/2014/main" xmlns="" id="{00000000-0008-0000-01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>
          <a:off x="57150" y="341328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405</xdr:row>
      <xdr:rowOff>133350</xdr:rowOff>
    </xdr:from>
    <xdr:to>
      <xdr:col>0</xdr:col>
      <xdr:colOff>914400</xdr:colOff>
      <xdr:row>405</xdr:row>
      <xdr:rowOff>717839</xdr:rowOff>
    </xdr:to>
    <xdr:pic>
      <xdr:nvPicPr>
        <xdr:cNvPr id="393" name="Picture 392" descr="p.jpg">
          <a:extLst>
            <a:ext uri="{FF2B5EF4-FFF2-40B4-BE49-F238E27FC236}">
              <a16:creationId xmlns:a16="http://schemas.microsoft.com/office/drawing/2014/main" xmlns="" id="{00000000-0008-0000-01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57150" y="342195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406</xdr:row>
      <xdr:rowOff>123825</xdr:rowOff>
    </xdr:from>
    <xdr:to>
      <xdr:col>0</xdr:col>
      <xdr:colOff>914400</xdr:colOff>
      <xdr:row>406</xdr:row>
      <xdr:rowOff>731693</xdr:rowOff>
    </xdr:to>
    <xdr:pic>
      <xdr:nvPicPr>
        <xdr:cNvPr id="394" name="Picture 393" descr="p.jpg">
          <a:extLst>
            <a:ext uri="{FF2B5EF4-FFF2-40B4-BE49-F238E27FC236}">
              <a16:creationId xmlns:a16="http://schemas.microsoft.com/office/drawing/2014/main" xmlns="" id="{00000000-0008-0000-01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57150" y="3430428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407</xdr:row>
      <xdr:rowOff>123825</xdr:rowOff>
    </xdr:from>
    <xdr:to>
      <xdr:col>0</xdr:col>
      <xdr:colOff>914400</xdr:colOff>
      <xdr:row>407</xdr:row>
      <xdr:rowOff>731693</xdr:rowOff>
    </xdr:to>
    <xdr:pic>
      <xdr:nvPicPr>
        <xdr:cNvPr id="395" name="Picture 394" descr="p.jpg">
          <a:extLst>
            <a:ext uri="{FF2B5EF4-FFF2-40B4-BE49-F238E27FC236}">
              <a16:creationId xmlns:a16="http://schemas.microsoft.com/office/drawing/2014/main" xmlns="" id="{00000000-0008-0000-01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>
          <a:off x="57150" y="3439001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408</xdr:row>
      <xdr:rowOff>114300</xdr:rowOff>
    </xdr:from>
    <xdr:to>
      <xdr:col>0</xdr:col>
      <xdr:colOff>914400</xdr:colOff>
      <xdr:row>408</xdr:row>
      <xdr:rowOff>737755</xdr:rowOff>
    </xdr:to>
    <xdr:pic>
      <xdr:nvPicPr>
        <xdr:cNvPr id="396" name="Picture 395" descr="p.jpg">
          <a:extLst>
            <a:ext uri="{FF2B5EF4-FFF2-40B4-BE49-F238E27FC236}">
              <a16:creationId xmlns:a16="http://schemas.microsoft.com/office/drawing/2014/main" xmlns="" id="{00000000-0008-0000-01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57150" y="344747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409</xdr:row>
      <xdr:rowOff>123825</xdr:rowOff>
    </xdr:from>
    <xdr:to>
      <xdr:col>0</xdr:col>
      <xdr:colOff>914400</xdr:colOff>
      <xdr:row>409</xdr:row>
      <xdr:rowOff>716107</xdr:rowOff>
    </xdr:to>
    <xdr:pic>
      <xdr:nvPicPr>
        <xdr:cNvPr id="397" name="Picture 396" descr="p.jpg">
          <a:extLst>
            <a:ext uri="{FF2B5EF4-FFF2-40B4-BE49-F238E27FC236}">
              <a16:creationId xmlns:a16="http://schemas.microsoft.com/office/drawing/2014/main" xmlns="" id="{00000000-0008-0000-01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>
          <a:off x="57150" y="345614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410</xdr:row>
      <xdr:rowOff>114300</xdr:rowOff>
    </xdr:from>
    <xdr:to>
      <xdr:col>0</xdr:col>
      <xdr:colOff>914400</xdr:colOff>
      <xdr:row>410</xdr:row>
      <xdr:rowOff>737755</xdr:rowOff>
    </xdr:to>
    <xdr:pic>
      <xdr:nvPicPr>
        <xdr:cNvPr id="398" name="Picture 397" descr="p.jpg">
          <a:extLst>
            <a:ext uri="{FF2B5EF4-FFF2-40B4-BE49-F238E27FC236}">
              <a16:creationId xmlns:a16="http://schemas.microsoft.com/office/drawing/2014/main" xmlns="" id="{00000000-0008-0000-01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57150" y="346462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411</xdr:row>
      <xdr:rowOff>19050</xdr:rowOff>
    </xdr:from>
    <xdr:to>
      <xdr:col>0</xdr:col>
      <xdr:colOff>834967</xdr:colOff>
      <xdr:row>412</xdr:row>
      <xdr:rowOff>19050</xdr:rowOff>
    </xdr:to>
    <xdr:pic>
      <xdr:nvPicPr>
        <xdr:cNvPr id="399" name="Picture 398" descr="p.jpg">
          <a:extLst>
            <a:ext uri="{FF2B5EF4-FFF2-40B4-BE49-F238E27FC236}">
              <a16:creationId xmlns:a16="http://schemas.microsoft.com/office/drawing/2014/main" xmlns="" id="{00000000-0008-0000-01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>
          <a:off x="142875" y="347224350"/>
          <a:ext cx="69209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412</xdr:row>
      <xdr:rowOff>19050</xdr:rowOff>
    </xdr:from>
    <xdr:to>
      <xdr:col>0</xdr:col>
      <xdr:colOff>914400</xdr:colOff>
      <xdr:row>412</xdr:row>
      <xdr:rowOff>849787</xdr:rowOff>
    </xdr:to>
    <xdr:pic>
      <xdr:nvPicPr>
        <xdr:cNvPr id="400" name="Picture 399" descr="p.jpg">
          <a:extLst>
            <a:ext uri="{FF2B5EF4-FFF2-40B4-BE49-F238E27FC236}">
              <a16:creationId xmlns:a16="http://schemas.microsoft.com/office/drawing/2014/main" xmlns="" id="{00000000-0008-0000-01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57150" y="348081600"/>
          <a:ext cx="857250" cy="83073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413</xdr:row>
      <xdr:rowOff>76200</xdr:rowOff>
    </xdr:from>
    <xdr:to>
      <xdr:col>0</xdr:col>
      <xdr:colOff>914400</xdr:colOff>
      <xdr:row>413</xdr:row>
      <xdr:rowOff>777586</xdr:rowOff>
    </xdr:to>
    <xdr:pic>
      <xdr:nvPicPr>
        <xdr:cNvPr id="401" name="Picture 400" descr="p.jpg">
          <a:extLst>
            <a:ext uri="{FF2B5EF4-FFF2-40B4-BE49-F238E27FC236}">
              <a16:creationId xmlns:a16="http://schemas.microsoft.com/office/drawing/2014/main" xmlns="" id="{00000000-0008-0000-01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>
          <a:off x="57150" y="34899600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414</xdr:row>
      <xdr:rowOff>85725</xdr:rowOff>
    </xdr:from>
    <xdr:to>
      <xdr:col>0</xdr:col>
      <xdr:colOff>914400</xdr:colOff>
      <xdr:row>414</xdr:row>
      <xdr:rowOff>763732</xdr:rowOff>
    </xdr:to>
    <xdr:pic>
      <xdr:nvPicPr>
        <xdr:cNvPr id="402" name="Picture 401" descr="p.jpg">
          <a:extLst>
            <a:ext uri="{FF2B5EF4-FFF2-40B4-BE49-F238E27FC236}">
              <a16:creationId xmlns:a16="http://schemas.microsoft.com/office/drawing/2014/main" xmlns="" id="{00000000-0008-0000-01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57150" y="349862775"/>
          <a:ext cx="857250" cy="6780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415</xdr:row>
      <xdr:rowOff>57150</xdr:rowOff>
    </xdr:from>
    <xdr:to>
      <xdr:col>0</xdr:col>
      <xdr:colOff>914400</xdr:colOff>
      <xdr:row>415</xdr:row>
      <xdr:rowOff>789709</xdr:rowOff>
    </xdr:to>
    <xdr:pic>
      <xdr:nvPicPr>
        <xdr:cNvPr id="403" name="Picture 402" descr="p.jpg">
          <a:extLst>
            <a:ext uri="{FF2B5EF4-FFF2-40B4-BE49-F238E27FC236}">
              <a16:creationId xmlns:a16="http://schemas.microsoft.com/office/drawing/2014/main" xmlns="" id="{00000000-0008-0000-01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>
          <a:off x="57150" y="350691450"/>
          <a:ext cx="857250" cy="7325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416</xdr:row>
      <xdr:rowOff>47625</xdr:rowOff>
    </xdr:from>
    <xdr:to>
      <xdr:col>0</xdr:col>
      <xdr:colOff>914400</xdr:colOff>
      <xdr:row>416</xdr:row>
      <xdr:rowOff>795770</xdr:rowOff>
    </xdr:to>
    <xdr:pic>
      <xdr:nvPicPr>
        <xdr:cNvPr id="404" name="Picture 403" descr="p.jpg">
          <a:extLst>
            <a:ext uri="{FF2B5EF4-FFF2-40B4-BE49-F238E27FC236}">
              <a16:creationId xmlns:a16="http://schemas.microsoft.com/office/drawing/2014/main" xmlns="" id="{00000000-0008-0000-01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57150" y="3515391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417</xdr:row>
      <xdr:rowOff>95250</xdr:rowOff>
    </xdr:from>
    <xdr:to>
      <xdr:col>0</xdr:col>
      <xdr:colOff>914400</xdr:colOff>
      <xdr:row>417</xdr:row>
      <xdr:rowOff>749877</xdr:rowOff>
    </xdr:to>
    <xdr:pic>
      <xdr:nvPicPr>
        <xdr:cNvPr id="405" name="Picture 404" descr="p.jpg">
          <a:extLst>
            <a:ext uri="{FF2B5EF4-FFF2-40B4-BE49-F238E27FC236}">
              <a16:creationId xmlns:a16="http://schemas.microsoft.com/office/drawing/2014/main" xmlns="" id="{00000000-0008-0000-01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24440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418</xdr:row>
      <xdr:rowOff>95250</xdr:rowOff>
    </xdr:from>
    <xdr:to>
      <xdr:col>0</xdr:col>
      <xdr:colOff>914400</xdr:colOff>
      <xdr:row>418</xdr:row>
      <xdr:rowOff>749877</xdr:rowOff>
    </xdr:to>
    <xdr:pic>
      <xdr:nvPicPr>
        <xdr:cNvPr id="406" name="Picture 405" descr="p.jpg">
          <a:extLst>
            <a:ext uri="{FF2B5EF4-FFF2-40B4-BE49-F238E27FC236}">
              <a16:creationId xmlns:a16="http://schemas.microsoft.com/office/drawing/2014/main" xmlns="" id="{00000000-0008-0000-01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33013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419</xdr:row>
      <xdr:rowOff>95250</xdr:rowOff>
    </xdr:from>
    <xdr:to>
      <xdr:col>0</xdr:col>
      <xdr:colOff>914400</xdr:colOff>
      <xdr:row>419</xdr:row>
      <xdr:rowOff>749877</xdr:rowOff>
    </xdr:to>
    <xdr:pic>
      <xdr:nvPicPr>
        <xdr:cNvPr id="407" name="Picture 406" descr="p.jpg">
          <a:extLst>
            <a:ext uri="{FF2B5EF4-FFF2-40B4-BE49-F238E27FC236}">
              <a16:creationId xmlns:a16="http://schemas.microsoft.com/office/drawing/2014/main" xmlns="" id="{00000000-0008-0000-01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4158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420</xdr:row>
      <xdr:rowOff>95250</xdr:rowOff>
    </xdr:from>
    <xdr:to>
      <xdr:col>0</xdr:col>
      <xdr:colOff>914400</xdr:colOff>
      <xdr:row>420</xdr:row>
      <xdr:rowOff>749877</xdr:rowOff>
    </xdr:to>
    <xdr:pic>
      <xdr:nvPicPr>
        <xdr:cNvPr id="408" name="Picture 407" descr="p.jpg">
          <a:extLst>
            <a:ext uri="{FF2B5EF4-FFF2-40B4-BE49-F238E27FC236}">
              <a16:creationId xmlns:a16="http://schemas.microsoft.com/office/drawing/2014/main" xmlns="" id="{00000000-0008-0000-01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50158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421</xdr:row>
      <xdr:rowOff>95250</xdr:rowOff>
    </xdr:from>
    <xdr:to>
      <xdr:col>0</xdr:col>
      <xdr:colOff>914400</xdr:colOff>
      <xdr:row>421</xdr:row>
      <xdr:rowOff>749877</xdr:rowOff>
    </xdr:to>
    <xdr:pic>
      <xdr:nvPicPr>
        <xdr:cNvPr id="409" name="Picture 408" descr="p.jpg">
          <a:extLst>
            <a:ext uri="{FF2B5EF4-FFF2-40B4-BE49-F238E27FC236}">
              <a16:creationId xmlns:a16="http://schemas.microsoft.com/office/drawing/2014/main" xmlns="" id="{00000000-0008-0000-01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58730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422</xdr:row>
      <xdr:rowOff>95250</xdr:rowOff>
    </xdr:from>
    <xdr:to>
      <xdr:col>0</xdr:col>
      <xdr:colOff>914400</xdr:colOff>
      <xdr:row>422</xdr:row>
      <xdr:rowOff>749877</xdr:rowOff>
    </xdr:to>
    <xdr:pic>
      <xdr:nvPicPr>
        <xdr:cNvPr id="410" name="Picture 409" descr="p.jpg">
          <a:extLst>
            <a:ext uri="{FF2B5EF4-FFF2-40B4-BE49-F238E27FC236}">
              <a16:creationId xmlns:a16="http://schemas.microsoft.com/office/drawing/2014/main" xmlns="" id="{00000000-0008-0000-01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57150" y="3567303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423</xdr:row>
      <xdr:rowOff>76200</xdr:rowOff>
    </xdr:from>
    <xdr:to>
      <xdr:col>0</xdr:col>
      <xdr:colOff>914400</xdr:colOff>
      <xdr:row>423</xdr:row>
      <xdr:rowOff>769793</xdr:rowOff>
    </xdr:to>
    <xdr:pic>
      <xdr:nvPicPr>
        <xdr:cNvPr id="411" name="Picture 410" descr="p.jpg">
          <a:extLst>
            <a:ext uri="{FF2B5EF4-FFF2-40B4-BE49-F238E27FC236}">
              <a16:creationId xmlns:a16="http://schemas.microsoft.com/office/drawing/2014/main" xmlns="" id="{00000000-0008-0000-01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57150" y="35756850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424</xdr:row>
      <xdr:rowOff>57150</xdr:rowOff>
    </xdr:from>
    <xdr:to>
      <xdr:col>0</xdr:col>
      <xdr:colOff>914400</xdr:colOff>
      <xdr:row>424</xdr:row>
      <xdr:rowOff>781916</xdr:rowOff>
    </xdr:to>
    <xdr:pic>
      <xdr:nvPicPr>
        <xdr:cNvPr id="412" name="Picture 411" descr="p.jpg">
          <a:extLst>
            <a:ext uri="{FF2B5EF4-FFF2-40B4-BE49-F238E27FC236}">
              <a16:creationId xmlns:a16="http://schemas.microsoft.com/office/drawing/2014/main" xmlns="" id="{00000000-0008-0000-01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>
          <a:off x="57150" y="358406700"/>
          <a:ext cx="857250" cy="72476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425</xdr:row>
      <xdr:rowOff>38100</xdr:rowOff>
    </xdr:from>
    <xdr:to>
      <xdr:col>0</xdr:col>
      <xdr:colOff>914400</xdr:colOff>
      <xdr:row>425</xdr:row>
      <xdr:rowOff>816703</xdr:rowOff>
    </xdr:to>
    <xdr:pic>
      <xdr:nvPicPr>
        <xdr:cNvPr id="413" name="Picture 412" descr="p.jpg">
          <a:extLst>
            <a:ext uri="{FF2B5EF4-FFF2-40B4-BE49-F238E27FC236}">
              <a16:creationId xmlns:a16="http://schemas.microsoft.com/office/drawing/2014/main" xmlns="" id="{00000000-0008-0000-01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7150" y="359244900"/>
          <a:ext cx="857250" cy="77860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426</xdr:row>
      <xdr:rowOff>38100</xdr:rowOff>
    </xdr:from>
    <xdr:to>
      <xdr:col>0</xdr:col>
      <xdr:colOff>914400</xdr:colOff>
      <xdr:row>426</xdr:row>
      <xdr:rowOff>816703</xdr:rowOff>
    </xdr:to>
    <xdr:pic>
      <xdr:nvPicPr>
        <xdr:cNvPr id="414" name="Picture 413" descr="p.jpg">
          <a:extLst>
            <a:ext uri="{FF2B5EF4-FFF2-40B4-BE49-F238E27FC236}">
              <a16:creationId xmlns:a16="http://schemas.microsoft.com/office/drawing/2014/main" xmlns="" id="{00000000-0008-0000-01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57150" y="360102150"/>
          <a:ext cx="857250" cy="77860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427</xdr:row>
      <xdr:rowOff>76200</xdr:rowOff>
    </xdr:from>
    <xdr:to>
      <xdr:col>0</xdr:col>
      <xdr:colOff>914400</xdr:colOff>
      <xdr:row>427</xdr:row>
      <xdr:rowOff>777586</xdr:rowOff>
    </xdr:to>
    <xdr:pic>
      <xdr:nvPicPr>
        <xdr:cNvPr id="415" name="Picture 414" descr="p.jpg">
          <a:extLst>
            <a:ext uri="{FF2B5EF4-FFF2-40B4-BE49-F238E27FC236}">
              <a16:creationId xmlns:a16="http://schemas.microsoft.com/office/drawing/2014/main" xmlns="" id="{00000000-0008-0000-01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>
          <a:off x="57150" y="36099750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428</xdr:row>
      <xdr:rowOff>19050</xdr:rowOff>
    </xdr:from>
    <xdr:to>
      <xdr:col>0</xdr:col>
      <xdr:colOff>914400</xdr:colOff>
      <xdr:row>428</xdr:row>
      <xdr:rowOff>821748</xdr:rowOff>
    </xdr:to>
    <xdr:pic>
      <xdr:nvPicPr>
        <xdr:cNvPr id="416" name="Picture 415" descr="p.jpg">
          <a:extLst>
            <a:ext uri="{FF2B5EF4-FFF2-40B4-BE49-F238E27FC236}">
              <a16:creationId xmlns:a16="http://schemas.microsoft.com/office/drawing/2014/main" xmlns="" id="{00000000-0008-0000-01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57150" y="361797600"/>
          <a:ext cx="857250" cy="80269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429</xdr:row>
      <xdr:rowOff>19050</xdr:rowOff>
    </xdr:from>
    <xdr:to>
      <xdr:col>0</xdr:col>
      <xdr:colOff>888423</xdr:colOff>
      <xdr:row>430</xdr:row>
      <xdr:rowOff>19050</xdr:rowOff>
    </xdr:to>
    <xdr:pic>
      <xdr:nvPicPr>
        <xdr:cNvPr id="417" name="Picture 416" descr="p.jpg">
          <a:extLst>
            <a:ext uri="{FF2B5EF4-FFF2-40B4-BE49-F238E27FC236}">
              <a16:creationId xmlns:a16="http://schemas.microsoft.com/office/drawing/2014/main" xmlns="" id="{00000000-0008-0000-01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>
          <a:off x="85725" y="362654850"/>
          <a:ext cx="80269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430</xdr:row>
      <xdr:rowOff>19050</xdr:rowOff>
    </xdr:from>
    <xdr:to>
      <xdr:col>0</xdr:col>
      <xdr:colOff>874568</xdr:colOff>
      <xdr:row>431</xdr:row>
      <xdr:rowOff>19050</xdr:rowOff>
    </xdr:to>
    <xdr:pic>
      <xdr:nvPicPr>
        <xdr:cNvPr id="418" name="Picture 417" descr="p.jpg">
          <a:extLst>
            <a:ext uri="{FF2B5EF4-FFF2-40B4-BE49-F238E27FC236}">
              <a16:creationId xmlns:a16="http://schemas.microsoft.com/office/drawing/2014/main" xmlns="" id="{00000000-0008-0000-01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95250" y="3635121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431</xdr:row>
      <xdr:rowOff>19050</xdr:rowOff>
    </xdr:from>
    <xdr:to>
      <xdr:col>0</xdr:col>
      <xdr:colOff>880630</xdr:colOff>
      <xdr:row>432</xdr:row>
      <xdr:rowOff>19050</xdr:rowOff>
    </xdr:to>
    <xdr:pic>
      <xdr:nvPicPr>
        <xdr:cNvPr id="419" name="Picture 418" descr="p.jpg">
          <a:extLst>
            <a:ext uri="{FF2B5EF4-FFF2-40B4-BE49-F238E27FC236}">
              <a16:creationId xmlns:a16="http://schemas.microsoft.com/office/drawing/2014/main" xmlns="" id="{00000000-0008-0000-01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>
          <a:off x="85725" y="36436935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432</xdr:row>
      <xdr:rowOff>19050</xdr:rowOff>
    </xdr:from>
    <xdr:to>
      <xdr:col>0</xdr:col>
      <xdr:colOff>868507</xdr:colOff>
      <xdr:row>433</xdr:row>
      <xdr:rowOff>19050</xdr:rowOff>
    </xdr:to>
    <xdr:pic>
      <xdr:nvPicPr>
        <xdr:cNvPr id="420" name="Picture 419" descr="p.jpg">
          <a:extLst>
            <a:ext uri="{FF2B5EF4-FFF2-40B4-BE49-F238E27FC236}">
              <a16:creationId xmlns:a16="http://schemas.microsoft.com/office/drawing/2014/main" xmlns="" id="{00000000-0008-0000-01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104775" y="3652266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433</xdr:row>
      <xdr:rowOff>19050</xdr:rowOff>
    </xdr:from>
    <xdr:to>
      <xdr:col>0</xdr:col>
      <xdr:colOff>868507</xdr:colOff>
      <xdr:row>434</xdr:row>
      <xdr:rowOff>19050</xdr:rowOff>
    </xdr:to>
    <xdr:pic>
      <xdr:nvPicPr>
        <xdr:cNvPr id="421" name="Picture 420" descr="p.jpg">
          <a:extLst>
            <a:ext uri="{FF2B5EF4-FFF2-40B4-BE49-F238E27FC236}">
              <a16:creationId xmlns:a16="http://schemas.microsoft.com/office/drawing/2014/main" xmlns="" id="{00000000-0008-0000-01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104775" y="36608385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434</xdr:row>
      <xdr:rowOff>19050</xdr:rowOff>
    </xdr:from>
    <xdr:to>
      <xdr:col>0</xdr:col>
      <xdr:colOff>874568</xdr:colOff>
      <xdr:row>435</xdr:row>
      <xdr:rowOff>19050</xdr:rowOff>
    </xdr:to>
    <xdr:pic>
      <xdr:nvPicPr>
        <xdr:cNvPr id="422" name="Picture 421" descr="p.jpg">
          <a:extLst>
            <a:ext uri="{FF2B5EF4-FFF2-40B4-BE49-F238E27FC236}">
              <a16:creationId xmlns:a16="http://schemas.microsoft.com/office/drawing/2014/main" xmlns="" id="{00000000-0008-0000-01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>
          <a:off x="95250" y="366941100"/>
          <a:ext cx="77931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435</xdr:row>
      <xdr:rowOff>19050</xdr:rowOff>
    </xdr:from>
    <xdr:to>
      <xdr:col>0</xdr:col>
      <xdr:colOff>900545</xdr:colOff>
      <xdr:row>436</xdr:row>
      <xdr:rowOff>19050</xdr:rowOff>
    </xdr:to>
    <xdr:pic>
      <xdr:nvPicPr>
        <xdr:cNvPr id="423" name="Picture 422" descr="p.jpg">
          <a:extLst>
            <a:ext uri="{FF2B5EF4-FFF2-40B4-BE49-F238E27FC236}">
              <a16:creationId xmlns:a16="http://schemas.microsoft.com/office/drawing/2014/main" xmlns="" id="{00000000-0008-0000-01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66675" y="367798350"/>
          <a:ext cx="83387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436</xdr:row>
      <xdr:rowOff>19050</xdr:rowOff>
    </xdr:from>
    <xdr:to>
      <xdr:col>0</xdr:col>
      <xdr:colOff>880630</xdr:colOff>
      <xdr:row>437</xdr:row>
      <xdr:rowOff>19050</xdr:rowOff>
    </xdr:to>
    <xdr:pic>
      <xdr:nvPicPr>
        <xdr:cNvPr id="424" name="Picture 423" descr="p.jpg">
          <a:extLst>
            <a:ext uri="{FF2B5EF4-FFF2-40B4-BE49-F238E27FC236}">
              <a16:creationId xmlns:a16="http://schemas.microsoft.com/office/drawing/2014/main" xmlns="" id="{00000000-0008-0000-01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>
          <a:off x="85725" y="368655600"/>
          <a:ext cx="79490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437</xdr:row>
      <xdr:rowOff>19050</xdr:rowOff>
    </xdr:from>
    <xdr:to>
      <xdr:col>0</xdr:col>
      <xdr:colOff>862445</xdr:colOff>
      <xdr:row>438</xdr:row>
      <xdr:rowOff>19050</xdr:rowOff>
    </xdr:to>
    <xdr:pic>
      <xdr:nvPicPr>
        <xdr:cNvPr id="425" name="Picture 424" descr="p.jpg">
          <a:extLst>
            <a:ext uri="{FF2B5EF4-FFF2-40B4-BE49-F238E27FC236}">
              <a16:creationId xmlns:a16="http://schemas.microsoft.com/office/drawing/2014/main" xmlns="" id="{00000000-0008-0000-01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114300" y="3695128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438</xdr:row>
      <xdr:rowOff>19050</xdr:rowOff>
    </xdr:from>
    <xdr:to>
      <xdr:col>0</xdr:col>
      <xdr:colOff>906535</xdr:colOff>
      <xdr:row>439</xdr:row>
      <xdr:rowOff>19050</xdr:rowOff>
    </xdr:to>
    <xdr:pic>
      <xdr:nvPicPr>
        <xdr:cNvPr id="426" name="Picture 425" descr="p.jpg">
          <a:extLst>
            <a:ext uri="{FF2B5EF4-FFF2-40B4-BE49-F238E27FC236}">
              <a16:creationId xmlns:a16="http://schemas.microsoft.com/office/drawing/2014/main" xmlns="" id="{00000000-0008-0000-01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>
          <a:off x="57150" y="370370100"/>
          <a:ext cx="84938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439</xdr:row>
      <xdr:rowOff>85725</xdr:rowOff>
    </xdr:from>
    <xdr:to>
      <xdr:col>0</xdr:col>
      <xdr:colOff>914400</xdr:colOff>
      <xdr:row>439</xdr:row>
      <xdr:rowOff>771525</xdr:rowOff>
    </xdr:to>
    <xdr:pic>
      <xdr:nvPicPr>
        <xdr:cNvPr id="427" name="Picture 426" descr="p.jpg">
          <a:extLst>
            <a:ext uri="{FF2B5EF4-FFF2-40B4-BE49-F238E27FC236}">
              <a16:creationId xmlns:a16="http://schemas.microsoft.com/office/drawing/2014/main" xmlns="" id="{00000000-0008-0000-01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57150" y="37129402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440</xdr:row>
      <xdr:rowOff>19050</xdr:rowOff>
    </xdr:from>
    <xdr:to>
      <xdr:col>0</xdr:col>
      <xdr:colOff>906607</xdr:colOff>
      <xdr:row>441</xdr:row>
      <xdr:rowOff>19050</xdr:rowOff>
    </xdr:to>
    <xdr:pic>
      <xdr:nvPicPr>
        <xdr:cNvPr id="428" name="Picture 427" descr="p.jpg">
          <a:extLst>
            <a:ext uri="{FF2B5EF4-FFF2-40B4-BE49-F238E27FC236}">
              <a16:creationId xmlns:a16="http://schemas.microsoft.com/office/drawing/2014/main" xmlns="" id="{00000000-0008-0000-01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>
          <a:off x="57150" y="372084600"/>
          <a:ext cx="84945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441</xdr:row>
      <xdr:rowOff>85725</xdr:rowOff>
    </xdr:from>
    <xdr:to>
      <xdr:col>0</xdr:col>
      <xdr:colOff>914400</xdr:colOff>
      <xdr:row>441</xdr:row>
      <xdr:rowOff>754223</xdr:rowOff>
    </xdr:to>
    <xdr:pic>
      <xdr:nvPicPr>
        <xdr:cNvPr id="429" name="Picture 428" descr="p.jpg">
          <a:extLst>
            <a:ext uri="{FF2B5EF4-FFF2-40B4-BE49-F238E27FC236}">
              <a16:creationId xmlns:a16="http://schemas.microsoft.com/office/drawing/2014/main" xmlns="" id="{00000000-0008-0000-01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57150" y="373008525"/>
          <a:ext cx="857250" cy="6684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442</xdr:row>
      <xdr:rowOff>85725</xdr:rowOff>
    </xdr:from>
    <xdr:to>
      <xdr:col>0</xdr:col>
      <xdr:colOff>914400</xdr:colOff>
      <xdr:row>442</xdr:row>
      <xdr:rowOff>754223</xdr:rowOff>
    </xdr:to>
    <xdr:pic>
      <xdr:nvPicPr>
        <xdr:cNvPr id="430" name="Picture 429" descr="p.jpg">
          <a:extLst>
            <a:ext uri="{FF2B5EF4-FFF2-40B4-BE49-F238E27FC236}">
              <a16:creationId xmlns:a16="http://schemas.microsoft.com/office/drawing/2014/main" xmlns="" id="{00000000-0008-0000-01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57150" y="373865775"/>
          <a:ext cx="857250" cy="6684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443</xdr:row>
      <xdr:rowOff>28575</xdr:rowOff>
    </xdr:from>
    <xdr:to>
      <xdr:col>0</xdr:col>
      <xdr:colOff>914400</xdr:colOff>
      <xdr:row>443</xdr:row>
      <xdr:rowOff>815686</xdr:rowOff>
    </xdr:to>
    <xdr:pic>
      <xdr:nvPicPr>
        <xdr:cNvPr id="431" name="Picture 430" descr="p.jpg">
          <a:extLst>
            <a:ext uri="{FF2B5EF4-FFF2-40B4-BE49-F238E27FC236}">
              <a16:creationId xmlns:a16="http://schemas.microsoft.com/office/drawing/2014/main" xmlns="" id="{00000000-0008-0000-01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57150" y="37466587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444</xdr:row>
      <xdr:rowOff>28575</xdr:rowOff>
    </xdr:from>
    <xdr:to>
      <xdr:col>0</xdr:col>
      <xdr:colOff>914400</xdr:colOff>
      <xdr:row>444</xdr:row>
      <xdr:rowOff>815686</xdr:rowOff>
    </xdr:to>
    <xdr:pic>
      <xdr:nvPicPr>
        <xdr:cNvPr id="432" name="Picture 431" descr="p.jpg">
          <a:extLst>
            <a:ext uri="{FF2B5EF4-FFF2-40B4-BE49-F238E27FC236}">
              <a16:creationId xmlns:a16="http://schemas.microsoft.com/office/drawing/2014/main" xmlns="" id="{00000000-0008-0000-01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>
          <a:off x="57150" y="375523125"/>
          <a:ext cx="857250" cy="78711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445</xdr:row>
      <xdr:rowOff>28575</xdr:rowOff>
    </xdr:from>
    <xdr:to>
      <xdr:col>0</xdr:col>
      <xdr:colOff>914400</xdr:colOff>
      <xdr:row>445</xdr:row>
      <xdr:rowOff>820511</xdr:rowOff>
    </xdr:to>
    <xdr:pic>
      <xdr:nvPicPr>
        <xdr:cNvPr id="433" name="Picture 432" descr="p.jpg">
          <a:extLst>
            <a:ext uri="{FF2B5EF4-FFF2-40B4-BE49-F238E27FC236}">
              <a16:creationId xmlns:a16="http://schemas.microsoft.com/office/drawing/2014/main" xmlns="" id="{00000000-0008-0000-01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57150" y="376380375"/>
          <a:ext cx="857250" cy="7919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446</xdr:row>
      <xdr:rowOff>28575</xdr:rowOff>
    </xdr:from>
    <xdr:to>
      <xdr:col>0</xdr:col>
      <xdr:colOff>914400</xdr:colOff>
      <xdr:row>446</xdr:row>
      <xdr:rowOff>820511</xdr:rowOff>
    </xdr:to>
    <xdr:pic>
      <xdr:nvPicPr>
        <xdr:cNvPr id="434" name="Picture 433" descr="p.jpg">
          <a:extLst>
            <a:ext uri="{FF2B5EF4-FFF2-40B4-BE49-F238E27FC236}">
              <a16:creationId xmlns:a16="http://schemas.microsoft.com/office/drawing/2014/main" xmlns="" id="{00000000-0008-0000-01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57150" y="377237625"/>
          <a:ext cx="857250" cy="79193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447</xdr:row>
      <xdr:rowOff>19050</xdr:rowOff>
    </xdr:from>
    <xdr:to>
      <xdr:col>0</xdr:col>
      <xdr:colOff>868507</xdr:colOff>
      <xdr:row>448</xdr:row>
      <xdr:rowOff>19050</xdr:rowOff>
    </xdr:to>
    <xdr:pic>
      <xdr:nvPicPr>
        <xdr:cNvPr id="435" name="Picture 434" descr="p.jpg">
          <a:extLst>
            <a:ext uri="{FF2B5EF4-FFF2-40B4-BE49-F238E27FC236}">
              <a16:creationId xmlns:a16="http://schemas.microsoft.com/office/drawing/2014/main" xmlns="" id="{00000000-0008-0000-01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104775" y="37808535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448</xdr:row>
      <xdr:rowOff>19050</xdr:rowOff>
    </xdr:from>
    <xdr:to>
      <xdr:col>0</xdr:col>
      <xdr:colOff>868507</xdr:colOff>
      <xdr:row>449</xdr:row>
      <xdr:rowOff>19050</xdr:rowOff>
    </xdr:to>
    <xdr:pic>
      <xdr:nvPicPr>
        <xdr:cNvPr id="436" name="Picture 435" descr="p.jpg">
          <a:extLst>
            <a:ext uri="{FF2B5EF4-FFF2-40B4-BE49-F238E27FC236}">
              <a16:creationId xmlns:a16="http://schemas.microsoft.com/office/drawing/2014/main" xmlns="" id="{00000000-0008-0000-01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>
          <a:off x="104775" y="3789426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449</xdr:row>
      <xdr:rowOff>19050</xdr:rowOff>
    </xdr:from>
    <xdr:to>
      <xdr:col>0</xdr:col>
      <xdr:colOff>914400</xdr:colOff>
      <xdr:row>449</xdr:row>
      <xdr:rowOff>852920</xdr:rowOff>
    </xdr:to>
    <xdr:pic>
      <xdr:nvPicPr>
        <xdr:cNvPr id="437" name="Picture 436" descr="p.jpg">
          <a:extLst>
            <a:ext uri="{FF2B5EF4-FFF2-40B4-BE49-F238E27FC236}">
              <a16:creationId xmlns:a16="http://schemas.microsoft.com/office/drawing/2014/main" xmlns="" id="{00000000-0008-0000-01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57150" y="379799850"/>
          <a:ext cx="857250" cy="83387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450</xdr:row>
      <xdr:rowOff>19050</xdr:rowOff>
    </xdr:from>
    <xdr:to>
      <xdr:col>0</xdr:col>
      <xdr:colOff>914400</xdr:colOff>
      <xdr:row>450</xdr:row>
      <xdr:rowOff>852920</xdr:rowOff>
    </xdr:to>
    <xdr:pic>
      <xdr:nvPicPr>
        <xdr:cNvPr id="438" name="Picture 437" descr="p.jpg">
          <a:extLst>
            <a:ext uri="{FF2B5EF4-FFF2-40B4-BE49-F238E27FC236}">
              <a16:creationId xmlns:a16="http://schemas.microsoft.com/office/drawing/2014/main" xmlns="" id="{00000000-0008-0000-01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57150" y="380657100"/>
          <a:ext cx="857250" cy="83387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451</xdr:row>
      <xdr:rowOff>19050</xdr:rowOff>
    </xdr:from>
    <xdr:to>
      <xdr:col>0</xdr:col>
      <xdr:colOff>908339</xdr:colOff>
      <xdr:row>452</xdr:row>
      <xdr:rowOff>19050</xdr:rowOff>
    </xdr:to>
    <xdr:pic>
      <xdr:nvPicPr>
        <xdr:cNvPr id="439" name="Picture 438" descr="p.jpg">
          <a:extLst>
            <a:ext uri="{FF2B5EF4-FFF2-40B4-BE49-F238E27FC236}">
              <a16:creationId xmlns:a16="http://schemas.microsoft.com/office/drawing/2014/main" xmlns="" id="{00000000-0008-0000-01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>
          <a:off x="66675" y="381514350"/>
          <a:ext cx="84166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452</xdr:row>
      <xdr:rowOff>19050</xdr:rowOff>
    </xdr:from>
    <xdr:to>
      <xdr:col>0</xdr:col>
      <xdr:colOff>914400</xdr:colOff>
      <xdr:row>452</xdr:row>
      <xdr:rowOff>829541</xdr:rowOff>
    </xdr:to>
    <xdr:pic>
      <xdr:nvPicPr>
        <xdr:cNvPr id="440" name="Picture 439" descr="p.jpg">
          <a:extLst>
            <a:ext uri="{FF2B5EF4-FFF2-40B4-BE49-F238E27FC236}">
              <a16:creationId xmlns:a16="http://schemas.microsoft.com/office/drawing/2014/main" xmlns="" id="{00000000-0008-0000-01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57150" y="382371600"/>
          <a:ext cx="857250" cy="81049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453</xdr:row>
      <xdr:rowOff>19050</xdr:rowOff>
    </xdr:from>
    <xdr:to>
      <xdr:col>0</xdr:col>
      <xdr:colOff>914400</xdr:colOff>
      <xdr:row>453</xdr:row>
      <xdr:rowOff>821748</xdr:rowOff>
    </xdr:to>
    <xdr:pic>
      <xdr:nvPicPr>
        <xdr:cNvPr id="441" name="Picture 440" descr="p.jpg">
          <a:extLst>
            <a:ext uri="{FF2B5EF4-FFF2-40B4-BE49-F238E27FC236}">
              <a16:creationId xmlns:a16="http://schemas.microsoft.com/office/drawing/2014/main" xmlns="" id="{00000000-0008-0000-01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>
          <a:off x="57150" y="383228850"/>
          <a:ext cx="857250" cy="80269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454</xdr:row>
      <xdr:rowOff>19050</xdr:rowOff>
    </xdr:from>
    <xdr:to>
      <xdr:col>0</xdr:col>
      <xdr:colOff>762866</xdr:colOff>
      <xdr:row>455</xdr:row>
      <xdr:rowOff>19050</xdr:rowOff>
    </xdr:to>
    <xdr:pic>
      <xdr:nvPicPr>
        <xdr:cNvPr id="442" name="Picture 441" descr="p.jpg">
          <a:extLst>
            <a:ext uri="{FF2B5EF4-FFF2-40B4-BE49-F238E27FC236}">
              <a16:creationId xmlns:a16="http://schemas.microsoft.com/office/drawing/2014/main" xmlns="" id="{00000000-0008-0000-01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209550" y="384086100"/>
          <a:ext cx="55331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455</xdr:row>
      <xdr:rowOff>104775</xdr:rowOff>
    </xdr:from>
    <xdr:to>
      <xdr:col>0</xdr:col>
      <xdr:colOff>914400</xdr:colOff>
      <xdr:row>455</xdr:row>
      <xdr:rowOff>736023</xdr:rowOff>
    </xdr:to>
    <xdr:pic>
      <xdr:nvPicPr>
        <xdr:cNvPr id="443" name="Picture 442" descr="p.jpg">
          <a:extLst>
            <a:ext uri="{FF2B5EF4-FFF2-40B4-BE49-F238E27FC236}">
              <a16:creationId xmlns:a16="http://schemas.microsoft.com/office/drawing/2014/main" xmlns="" id="{00000000-0008-0000-01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>
          <a:off x="57150" y="385029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456</xdr:row>
      <xdr:rowOff>114300</xdr:rowOff>
    </xdr:from>
    <xdr:to>
      <xdr:col>0</xdr:col>
      <xdr:colOff>914400</xdr:colOff>
      <xdr:row>456</xdr:row>
      <xdr:rowOff>737755</xdr:rowOff>
    </xdr:to>
    <xdr:pic>
      <xdr:nvPicPr>
        <xdr:cNvPr id="444" name="Picture 443" descr="p.jpg">
          <a:extLst>
            <a:ext uri="{FF2B5EF4-FFF2-40B4-BE49-F238E27FC236}">
              <a16:creationId xmlns:a16="http://schemas.microsoft.com/office/drawing/2014/main" xmlns="" id="{00000000-0008-0000-01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57150" y="385895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457</xdr:row>
      <xdr:rowOff>123825</xdr:rowOff>
    </xdr:from>
    <xdr:to>
      <xdr:col>0</xdr:col>
      <xdr:colOff>914400</xdr:colOff>
      <xdr:row>457</xdr:row>
      <xdr:rowOff>723900</xdr:rowOff>
    </xdr:to>
    <xdr:pic>
      <xdr:nvPicPr>
        <xdr:cNvPr id="445" name="Picture 444" descr="p.jpg">
          <a:extLst>
            <a:ext uri="{FF2B5EF4-FFF2-40B4-BE49-F238E27FC236}">
              <a16:creationId xmlns:a16="http://schemas.microsoft.com/office/drawing/2014/main" xmlns="" id="{00000000-0008-0000-01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>
          <a:off x="57150" y="386762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458</xdr:row>
      <xdr:rowOff>19050</xdr:rowOff>
    </xdr:from>
    <xdr:to>
      <xdr:col>0</xdr:col>
      <xdr:colOff>794905</xdr:colOff>
      <xdr:row>459</xdr:row>
      <xdr:rowOff>19050</xdr:rowOff>
    </xdr:to>
    <xdr:pic>
      <xdr:nvPicPr>
        <xdr:cNvPr id="446" name="Picture 445" descr="p.jpg">
          <a:extLst>
            <a:ext uri="{FF2B5EF4-FFF2-40B4-BE49-F238E27FC236}">
              <a16:creationId xmlns:a16="http://schemas.microsoft.com/office/drawing/2014/main" xmlns="" id="{00000000-0008-0000-01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171450" y="38751510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459</xdr:row>
      <xdr:rowOff>19050</xdr:rowOff>
    </xdr:from>
    <xdr:to>
      <xdr:col>0</xdr:col>
      <xdr:colOff>730827</xdr:colOff>
      <xdr:row>460</xdr:row>
      <xdr:rowOff>19050</xdr:rowOff>
    </xdr:to>
    <xdr:pic>
      <xdr:nvPicPr>
        <xdr:cNvPr id="447" name="Picture 446" descr="p.jpg">
          <a:extLst>
            <a:ext uri="{FF2B5EF4-FFF2-40B4-BE49-F238E27FC236}">
              <a16:creationId xmlns:a16="http://schemas.microsoft.com/office/drawing/2014/main" xmlns="" id="{00000000-0008-0000-01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247650" y="388372350"/>
          <a:ext cx="48317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460</xdr:row>
      <xdr:rowOff>142875</xdr:rowOff>
    </xdr:from>
    <xdr:to>
      <xdr:col>0</xdr:col>
      <xdr:colOff>914400</xdr:colOff>
      <xdr:row>460</xdr:row>
      <xdr:rowOff>696191</xdr:rowOff>
    </xdr:to>
    <xdr:pic>
      <xdr:nvPicPr>
        <xdr:cNvPr id="448" name="Picture 447" descr="p.jpg">
          <a:extLst>
            <a:ext uri="{FF2B5EF4-FFF2-40B4-BE49-F238E27FC236}">
              <a16:creationId xmlns:a16="http://schemas.microsoft.com/office/drawing/2014/main" xmlns="" id="{00000000-0008-0000-01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57150" y="389353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461</xdr:row>
      <xdr:rowOff>95250</xdr:rowOff>
    </xdr:from>
    <xdr:to>
      <xdr:col>0</xdr:col>
      <xdr:colOff>914400</xdr:colOff>
      <xdr:row>461</xdr:row>
      <xdr:rowOff>757670</xdr:rowOff>
    </xdr:to>
    <xdr:pic>
      <xdr:nvPicPr>
        <xdr:cNvPr id="449" name="Picture 448" descr="p.jpg">
          <a:extLst>
            <a:ext uri="{FF2B5EF4-FFF2-40B4-BE49-F238E27FC236}">
              <a16:creationId xmlns:a16="http://schemas.microsoft.com/office/drawing/2014/main" xmlns="" id="{00000000-0008-0000-01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57150" y="3901630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462</xdr:row>
      <xdr:rowOff>133350</xdr:rowOff>
    </xdr:from>
    <xdr:to>
      <xdr:col>0</xdr:col>
      <xdr:colOff>914400</xdr:colOff>
      <xdr:row>462</xdr:row>
      <xdr:rowOff>717839</xdr:rowOff>
    </xdr:to>
    <xdr:pic>
      <xdr:nvPicPr>
        <xdr:cNvPr id="450" name="Picture 449" descr="p.jpg">
          <a:extLst>
            <a:ext uri="{FF2B5EF4-FFF2-40B4-BE49-F238E27FC236}">
              <a16:creationId xmlns:a16="http://schemas.microsoft.com/office/drawing/2014/main" xmlns="" id="{00000000-0008-0000-01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57150" y="3910584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463</xdr:row>
      <xdr:rowOff>104775</xdr:rowOff>
    </xdr:from>
    <xdr:to>
      <xdr:col>0</xdr:col>
      <xdr:colOff>914400</xdr:colOff>
      <xdr:row>463</xdr:row>
      <xdr:rowOff>736023</xdr:rowOff>
    </xdr:to>
    <xdr:pic>
      <xdr:nvPicPr>
        <xdr:cNvPr id="451" name="Picture 450" descr="p.jpg">
          <a:extLst>
            <a:ext uri="{FF2B5EF4-FFF2-40B4-BE49-F238E27FC236}">
              <a16:creationId xmlns:a16="http://schemas.microsoft.com/office/drawing/2014/main" xmlns="" id="{00000000-0008-0000-01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57150" y="391887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464</xdr:row>
      <xdr:rowOff>123825</xdr:rowOff>
    </xdr:from>
    <xdr:to>
      <xdr:col>0</xdr:col>
      <xdr:colOff>914400</xdr:colOff>
      <xdr:row>464</xdr:row>
      <xdr:rowOff>723900</xdr:rowOff>
    </xdr:to>
    <xdr:pic>
      <xdr:nvPicPr>
        <xdr:cNvPr id="452" name="Picture 451" descr="p.jpg">
          <a:extLst>
            <a:ext uri="{FF2B5EF4-FFF2-40B4-BE49-F238E27FC236}">
              <a16:creationId xmlns:a16="http://schemas.microsoft.com/office/drawing/2014/main" xmlns="" id="{00000000-0008-0000-01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57150" y="392763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465</xdr:row>
      <xdr:rowOff>123825</xdr:rowOff>
    </xdr:from>
    <xdr:to>
      <xdr:col>0</xdr:col>
      <xdr:colOff>914400</xdr:colOff>
      <xdr:row>465</xdr:row>
      <xdr:rowOff>723900</xdr:rowOff>
    </xdr:to>
    <xdr:pic>
      <xdr:nvPicPr>
        <xdr:cNvPr id="453" name="Picture 452" descr="p.jpg">
          <a:extLst>
            <a:ext uri="{FF2B5EF4-FFF2-40B4-BE49-F238E27FC236}">
              <a16:creationId xmlns:a16="http://schemas.microsoft.com/office/drawing/2014/main" xmlns="" id="{00000000-0008-0000-01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>
          <a:off x="57150" y="393620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466</xdr:row>
      <xdr:rowOff>133350</xdr:rowOff>
    </xdr:from>
    <xdr:to>
      <xdr:col>0</xdr:col>
      <xdr:colOff>914400</xdr:colOff>
      <xdr:row>466</xdr:row>
      <xdr:rowOff>710045</xdr:rowOff>
    </xdr:to>
    <xdr:pic>
      <xdr:nvPicPr>
        <xdr:cNvPr id="454" name="Picture 453" descr="p.jpg">
          <a:extLst>
            <a:ext uri="{FF2B5EF4-FFF2-40B4-BE49-F238E27FC236}">
              <a16:creationId xmlns:a16="http://schemas.microsoft.com/office/drawing/2014/main" xmlns="" id="{00000000-0008-0000-01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57150" y="394487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467</xdr:row>
      <xdr:rowOff>19050</xdr:rowOff>
    </xdr:from>
    <xdr:to>
      <xdr:col>0</xdr:col>
      <xdr:colOff>788843</xdr:colOff>
      <xdr:row>468</xdr:row>
      <xdr:rowOff>19050</xdr:rowOff>
    </xdr:to>
    <xdr:pic>
      <xdr:nvPicPr>
        <xdr:cNvPr id="455" name="Picture 454" descr="p.jpg">
          <a:extLst>
            <a:ext uri="{FF2B5EF4-FFF2-40B4-BE49-F238E27FC236}">
              <a16:creationId xmlns:a16="http://schemas.microsoft.com/office/drawing/2014/main" xmlns="" id="{00000000-0008-0000-01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180975" y="395230350"/>
          <a:ext cx="60786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468</xdr:row>
      <xdr:rowOff>19050</xdr:rowOff>
    </xdr:from>
    <xdr:to>
      <xdr:col>0</xdr:col>
      <xdr:colOff>788843</xdr:colOff>
      <xdr:row>469</xdr:row>
      <xdr:rowOff>19050</xdr:rowOff>
    </xdr:to>
    <xdr:pic>
      <xdr:nvPicPr>
        <xdr:cNvPr id="456" name="Picture 455" descr="p.jpg">
          <a:extLst>
            <a:ext uri="{FF2B5EF4-FFF2-40B4-BE49-F238E27FC236}">
              <a16:creationId xmlns:a16="http://schemas.microsoft.com/office/drawing/2014/main" xmlns="" id="{00000000-0008-0000-01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180975" y="396087600"/>
          <a:ext cx="60786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469</xdr:row>
      <xdr:rowOff>133350</xdr:rowOff>
    </xdr:from>
    <xdr:to>
      <xdr:col>0</xdr:col>
      <xdr:colOff>914400</xdr:colOff>
      <xdr:row>469</xdr:row>
      <xdr:rowOff>715336</xdr:rowOff>
    </xdr:to>
    <xdr:pic>
      <xdr:nvPicPr>
        <xdr:cNvPr id="457" name="Picture 456" descr="p.jpg">
          <a:extLst>
            <a:ext uri="{FF2B5EF4-FFF2-40B4-BE49-F238E27FC236}">
              <a16:creationId xmlns:a16="http://schemas.microsoft.com/office/drawing/2014/main" xmlns="" id="{00000000-0008-0000-01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57150" y="39705915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470</xdr:row>
      <xdr:rowOff>123825</xdr:rowOff>
    </xdr:from>
    <xdr:to>
      <xdr:col>0</xdr:col>
      <xdr:colOff>914400</xdr:colOff>
      <xdr:row>470</xdr:row>
      <xdr:rowOff>716107</xdr:rowOff>
    </xdr:to>
    <xdr:pic>
      <xdr:nvPicPr>
        <xdr:cNvPr id="458" name="Picture 457" descr="p.jpg">
          <a:extLst>
            <a:ext uri="{FF2B5EF4-FFF2-40B4-BE49-F238E27FC236}">
              <a16:creationId xmlns:a16="http://schemas.microsoft.com/office/drawing/2014/main" xmlns="" id="{00000000-0008-0000-01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>
          <a:off x="57150" y="397906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471</xdr:row>
      <xdr:rowOff>142875</xdr:rowOff>
    </xdr:from>
    <xdr:to>
      <xdr:col>0</xdr:col>
      <xdr:colOff>914400</xdr:colOff>
      <xdr:row>471</xdr:row>
      <xdr:rowOff>711777</xdr:rowOff>
    </xdr:to>
    <xdr:pic>
      <xdr:nvPicPr>
        <xdr:cNvPr id="459" name="Picture 458" descr="p.jpg">
          <a:extLst>
            <a:ext uri="{FF2B5EF4-FFF2-40B4-BE49-F238E27FC236}">
              <a16:creationId xmlns:a16="http://schemas.microsoft.com/office/drawing/2014/main" xmlns="" id="{00000000-0008-0000-01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57150" y="398783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472</xdr:row>
      <xdr:rowOff>142875</xdr:rowOff>
    </xdr:from>
    <xdr:to>
      <xdr:col>0</xdr:col>
      <xdr:colOff>914400</xdr:colOff>
      <xdr:row>472</xdr:row>
      <xdr:rowOff>711777</xdr:rowOff>
    </xdr:to>
    <xdr:pic>
      <xdr:nvPicPr>
        <xdr:cNvPr id="460" name="Picture 459" descr="p.jpg">
          <a:extLst>
            <a:ext uri="{FF2B5EF4-FFF2-40B4-BE49-F238E27FC236}">
              <a16:creationId xmlns:a16="http://schemas.microsoft.com/office/drawing/2014/main" xmlns="" id="{00000000-0008-0000-01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57150" y="399640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473</xdr:row>
      <xdr:rowOff>133350</xdr:rowOff>
    </xdr:from>
    <xdr:to>
      <xdr:col>0</xdr:col>
      <xdr:colOff>914400</xdr:colOff>
      <xdr:row>473</xdr:row>
      <xdr:rowOff>717839</xdr:rowOff>
    </xdr:to>
    <xdr:pic>
      <xdr:nvPicPr>
        <xdr:cNvPr id="461" name="Picture 460" descr="p.jpg">
          <a:extLst>
            <a:ext uri="{FF2B5EF4-FFF2-40B4-BE49-F238E27FC236}">
              <a16:creationId xmlns:a16="http://schemas.microsoft.com/office/drawing/2014/main" xmlns="" id="{00000000-0008-0000-01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57150" y="400488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474</xdr:row>
      <xdr:rowOff>123825</xdr:rowOff>
    </xdr:from>
    <xdr:to>
      <xdr:col>0</xdr:col>
      <xdr:colOff>914400</xdr:colOff>
      <xdr:row>474</xdr:row>
      <xdr:rowOff>716107</xdr:rowOff>
    </xdr:to>
    <xdr:pic>
      <xdr:nvPicPr>
        <xdr:cNvPr id="462" name="Picture 461" descr="p.jpg">
          <a:extLst>
            <a:ext uri="{FF2B5EF4-FFF2-40B4-BE49-F238E27FC236}">
              <a16:creationId xmlns:a16="http://schemas.microsoft.com/office/drawing/2014/main" xmlns="" id="{00000000-0008-0000-01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>
          <a:off x="57150" y="401335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475</xdr:row>
      <xdr:rowOff>123825</xdr:rowOff>
    </xdr:from>
    <xdr:to>
      <xdr:col>0</xdr:col>
      <xdr:colOff>914400</xdr:colOff>
      <xdr:row>475</xdr:row>
      <xdr:rowOff>731693</xdr:rowOff>
    </xdr:to>
    <xdr:pic>
      <xdr:nvPicPr>
        <xdr:cNvPr id="463" name="Picture 462" descr="p.jpg">
          <a:extLst>
            <a:ext uri="{FF2B5EF4-FFF2-40B4-BE49-F238E27FC236}">
              <a16:creationId xmlns:a16="http://schemas.microsoft.com/office/drawing/2014/main" xmlns="" id="{00000000-0008-0000-01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57150" y="4021931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476</xdr:row>
      <xdr:rowOff>114300</xdr:rowOff>
    </xdr:from>
    <xdr:to>
      <xdr:col>0</xdr:col>
      <xdr:colOff>914400</xdr:colOff>
      <xdr:row>476</xdr:row>
      <xdr:rowOff>727745</xdr:rowOff>
    </xdr:to>
    <xdr:pic>
      <xdr:nvPicPr>
        <xdr:cNvPr id="464" name="Picture 463" descr="p.jpg">
          <a:extLst>
            <a:ext uri="{FF2B5EF4-FFF2-40B4-BE49-F238E27FC236}">
              <a16:creationId xmlns:a16="http://schemas.microsoft.com/office/drawing/2014/main" xmlns="" id="{00000000-0008-0000-01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57150" y="403040850"/>
          <a:ext cx="857250" cy="6134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477</xdr:row>
      <xdr:rowOff>133350</xdr:rowOff>
    </xdr:from>
    <xdr:to>
      <xdr:col>0</xdr:col>
      <xdr:colOff>914400</xdr:colOff>
      <xdr:row>477</xdr:row>
      <xdr:rowOff>717839</xdr:rowOff>
    </xdr:to>
    <xdr:pic>
      <xdr:nvPicPr>
        <xdr:cNvPr id="465" name="Picture 464" descr="p.jpg">
          <a:extLst>
            <a:ext uri="{FF2B5EF4-FFF2-40B4-BE49-F238E27FC236}">
              <a16:creationId xmlns:a16="http://schemas.microsoft.com/office/drawing/2014/main" xmlns="" id="{00000000-0008-0000-01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57150" y="403917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478</xdr:row>
      <xdr:rowOff>123825</xdr:rowOff>
    </xdr:from>
    <xdr:to>
      <xdr:col>0</xdr:col>
      <xdr:colOff>914400</xdr:colOff>
      <xdr:row>478</xdr:row>
      <xdr:rowOff>723900</xdr:rowOff>
    </xdr:to>
    <xdr:pic>
      <xdr:nvPicPr>
        <xdr:cNvPr id="466" name="Picture 465" descr="p.jpg">
          <a:extLst>
            <a:ext uri="{FF2B5EF4-FFF2-40B4-BE49-F238E27FC236}">
              <a16:creationId xmlns:a16="http://schemas.microsoft.com/office/drawing/2014/main" xmlns="" id="{00000000-0008-0000-01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57150" y="404764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479</xdr:row>
      <xdr:rowOff>76200</xdr:rowOff>
    </xdr:from>
    <xdr:to>
      <xdr:col>0</xdr:col>
      <xdr:colOff>914400</xdr:colOff>
      <xdr:row>479</xdr:row>
      <xdr:rowOff>777586</xdr:rowOff>
    </xdr:to>
    <xdr:pic>
      <xdr:nvPicPr>
        <xdr:cNvPr id="467" name="Picture 466" descr="p.jpg">
          <a:extLst>
            <a:ext uri="{FF2B5EF4-FFF2-40B4-BE49-F238E27FC236}">
              <a16:creationId xmlns:a16="http://schemas.microsoft.com/office/drawing/2014/main" xmlns="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57150" y="40557450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480</xdr:row>
      <xdr:rowOff>57150</xdr:rowOff>
    </xdr:from>
    <xdr:to>
      <xdr:col>0</xdr:col>
      <xdr:colOff>914400</xdr:colOff>
      <xdr:row>480</xdr:row>
      <xdr:rowOff>797502</xdr:rowOff>
    </xdr:to>
    <xdr:pic>
      <xdr:nvPicPr>
        <xdr:cNvPr id="468" name="Picture 467" descr="p.jpg">
          <a:extLst>
            <a:ext uri="{FF2B5EF4-FFF2-40B4-BE49-F238E27FC236}">
              <a16:creationId xmlns:a16="http://schemas.microsoft.com/office/drawing/2014/main" xmlns="" id="{00000000-0008-0000-01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7150" y="40641270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481</xdr:row>
      <xdr:rowOff>57150</xdr:rowOff>
    </xdr:from>
    <xdr:to>
      <xdr:col>0</xdr:col>
      <xdr:colOff>914400</xdr:colOff>
      <xdr:row>481</xdr:row>
      <xdr:rowOff>797502</xdr:rowOff>
    </xdr:to>
    <xdr:pic>
      <xdr:nvPicPr>
        <xdr:cNvPr id="469" name="Picture 468" descr="p.jpg">
          <a:extLst>
            <a:ext uri="{FF2B5EF4-FFF2-40B4-BE49-F238E27FC236}">
              <a16:creationId xmlns:a16="http://schemas.microsoft.com/office/drawing/2014/main" xmlns="" id="{00000000-0008-0000-01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7150" y="40726995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482</xdr:row>
      <xdr:rowOff>57150</xdr:rowOff>
    </xdr:from>
    <xdr:to>
      <xdr:col>0</xdr:col>
      <xdr:colOff>914400</xdr:colOff>
      <xdr:row>482</xdr:row>
      <xdr:rowOff>797502</xdr:rowOff>
    </xdr:to>
    <xdr:pic>
      <xdr:nvPicPr>
        <xdr:cNvPr id="470" name="Picture 469" descr="p.jpg">
          <a:extLst>
            <a:ext uri="{FF2B5EF4-FFF2-40B4-BE49-F238E27FC236}">
              <a16:creationId xmlns:a16="http://schemas.microsoft.com/office/drawing/2014/main" xmlns="" id="{00000000-0008-0000-01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7150" y="40812720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483</xdr:row>
      <xdr:rowOff>57150</xdr:rowOff>
    </xdr:from>
    <xdr:to>
      <xdr:col>0</xdr:col>
      <xdr:colOff>914400</xdr:colOff>
      <xdr:row>483</xdr:row>
      <xdr:rowOff>797502</xdr:rowOff>
    </xdr:to>
    <xdr:pic>
      <xdr:nvPicPr>
        <xdr:cNvPr id="471" name="Picture 470" descr="p.jpg">
          <a:extLst>
            <a:ext uri="{FF2B5EF4-FFF2-40B4-BE49-F238E27FC236}">
              <a16:creationId xmlns:a16="http://schemas.microsoft.com/office/drawing/2014/main" xmlns="" id="{00000000-0008-0000-01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7150" y="40898445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484</xdr:row>
      <xdr:rowOff>47625</xdr:rowOff>
    </xdr:from>
    <xdr:to>
      <xdr:col>0</xdr:col>
      <xdr:colOff>914400</xdr:colOff>
      <xdr:row>484</xdr:row>
      <xdr:rowOff>795770</xdr:rowOff>
    </xdr:to>
    <xdr:pic>
      <xdr:nvPicPr>
        <xdr:cNvPr id="472" name="Picture 471" descr="p.jpg">
          <a:extLst>
            <a:ext uri="{FF2B5EF4-FFF2-40B4-BE49-F238E27FC236}">
              <a16:creationId xmlns:a16="http://schemas.microsoft.com/office/drawing/2014/main" xmlns="" id="{00000000-0008-0000-01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57150" y="4098321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485</xdr:row>
      <xdr:rowOff>47625</xdr:rowOff>
    </xdr:from>
    <xdr:to>
      <xdr:col>0</xdr:col>
      <xdr:colOff>914400</xdr:colOff>
      <xdr:row>485</xdr:row>
      <xdr:rowOff>795770</xdr:rowOff>
    </xdr:to>
    <xdr:pic>
      <xdr:nvPicPr>
        <xdr:cNvPr id="473" name="Picture 472" descr="p.jpg">
          <a:extLst>
            <a:ext uri="{FF2B5EF4-FFF2-40B4-BE49-F238E27FC236}">
              <a16:creationId xmlns:a16="http://schemas.microsoft.com/office/drawing/2014/main" xmlns="" id="{00000000-0008-0000-01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57150" y="41068942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486</xdr:row>
      <xdr:rowOff>123825</xdr:rowOff>
    </xdr:from>
    <xdr:to>
      <xdr:col>0</xdr:col>
      <xdr:colOff>914400</xdr:colOff>
      <xdr:row>486</xdr:row>
      <xdr:rowOff>731693</xdr:rowOff>
    </xdr:to>
    <xdr:pic>
      <xdr:nvPicPr>
        <xdr:cNvPr id="474" name="Picture 473" descr="p.jpg">
          <a:extLst>
            <a:ext uri="{FF2B5EF4-FFF2-40B4-BE49-F238E27FC236}">
              <a16:creationId xmlns:a16="http://schemas.microsoft.com/office/drawing/2014/main" xmlns="" id="{00000000-0008-0000-01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>
          <a:off x="57150" y="4116228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487</xdr:row>
      <xdr:rowOff>19050</xdr:rowOff>
    </xdr:from>
    <xdr:to>
      <xdr:col>0</xdr:col>
      <xdr:colOff>914400</xdr:colOff>
      <xdr:row>487</xdr:row>
      <xdr:rowOff>829541</xdr:rowOff>
    </xdr:to>
    <xdr:pic>
      <xdr:nvPicPr>
        <xdr:cNvPr id="475" name="Picture 474" descr="p.jpg">
          <a:extLst>
            <a:ext uri="{FF2B5EF4-FFF2-40B4-BE49-F238E27FC236}">
              <a16:creationId xmlns:a16="http://schemas.microsoft.com/office/drawing/2014/main" xmlns="" id="{00000000-0008-0000-01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57150" y="412375350"/>
          <a:ext cx="857250" cy="81049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488</xdr:row>
      <xdr:rowOff>38100</xdr:rowOff>
    </xdr:from>
    <xdr:to>
      <xdr:col>0</xdr:col>
      <xdr:colOff>914400</xdr:colOff>
      <xdr:row>488</xdr:row>
      <xdr:rowOff>801832</xdr:rowOff>
    </xdr:to>
    <xdr:pic>
      <xdr:nvPicPr>
        <xdr:cNvPr id="476" name="Picture 475" descr="p.jpg">
          <a:extLst>
            <a:ext uri="{FF2B5EF4-FFF2-40B4-BE49-F238E27FC236}">
              <a16:creationId xmlns:a16="http://schemas.microsoft.com/office/drawing/2014/main" xmlns="" id="{00000000-0008-0000-01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57150" y="41325165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489</xdr:row>
      <xdr:rowOff>38100</xdr:rowOff>
    </xdr:from>
    <xdr:to>
      <xdr:col>0</xdr:col>
      <xdr:colOff>914400</xdr:colOff>
      <xdr:row>489</xdr:row>
      <xdr:rowOff>801832</xdr:rowOff>
    </xdr:to>
    <xdr:pic>
      <xdr:nvPicPr>
        <xdr:cNvPr id="477" name="Picture 476" descr="p.jpg">
          <a:extLst>
            <a:ext uri="{FF2B5EF4-FFF2-40B4-BE49-F238E27FC236}">
              <a16:creationId xmlns:a16="http://schemas.microsoft.com/office/drawing/2014/main" xmlns="" id="{00000000-0008-0000-01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>
          <a:off x="57150" y="414108900"/>
          <a:ext cx="857250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490</xdr:row>
      <xdr:rowOff>47625</xdr:rowOff>
    </xdr:from>
    <xdr:to>
      <xdr:col>0</xdr:col>
      <xdr:colOff>914400</xdr:colOff>
      <xdr:row>490</xdr:row>
      <xdr:rowOff>795770</xdr:rowOff>
    </xdr:to>
    <xdr:pic>
      <xdr:nvPicPr>
        <xdr:cNvPr id="478" name="Picture 477" descr="p.jpg">
          <a:extLst>
            <a:ext uri="{FF2B5EF4-FFF2-40B4-BE49-F238E27FC236}">
              <a16:creationId xmlns:a16="http://schemas.microsoft.com/office/drawing/2014/main" xmlns="" id="{00000000-0008-0000-01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57150" y="414975675"/>
          <a:ext cx="857250" cy="7481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491</xdr:row>
      <xdr:rowOff>76200</xdr:rowOff>
    </xdr:from>
    <xdr:to>
      <xdr:col>0</xdr:col>
      <xdr:colOff>914400</xdr:colOff>
      <xdr:row>491</xdr:row>
      <xdr:rowOff>777586</xdr:rowOff>
    </xdr:to>
    <xdr:pic>
      <xdr:nvPicPr>
        <xdr:cNvPr id="479" name="Picture 478" descr="p.jpg">
          <a:extLst>
            <a:ext uri="{FF2B5EF4-FFF2-40B4-BE49-F238E27FC236}">
              <a16:creationId xmlns:a16="http://schemas.microsoft.com/office/drawing/2014/main" xmlns="" id="{00000000-0008-0000-01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57150" y="41586150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492</xdr:row>
      <xdr:rowOff>57150</xdr:rowOff>
    </xdr:from>
    <xdr:to>
      <xdr:col>0</xdr:col>
      <xdr:colOff>914400</xdr:colOff>
      <xdr:row>492</xdr:row>
      <xdr:rowOff>797502</xdr:rowOff>
    </xdr:to>
    <xdr:pic>
      <xdr:nvPicPr>
        <xdr:cNvPr id="480" name="Picture 479" descr="p.jpg">
          <a:extLst>
            <a:ext uri="{FF2B5EF4-FFF2-40B4-BE49-F238E27FC236}">
              <a16:creationId xmlns:a16="http://schemas.microsoft.com/office/drawing/2014/main" xmlns="" id="{00000000-0008-0000-01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57150" y="416699700"/>
          <a:ext cx="857250" cy="74035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493</xdr:row>
      <xdr:rowOff>38100</xdr:rowOff>
    </xdr:from>
    <xdr:to>
      <xdr:col>0</xdr:col>
      <xdr:colOff>914400</xdr:colOff>
      <xdr:row>493</xdr:row>
      <xdr:rowOff>817418</xdr:rowOff>
    </xdr:to>
    <xdr:pic>
      <xdr:nvPicPr>
        <xdr:cNvPr id="481" name="Picture 480" descr="p.jpg">
          <a:extLst>
            <a:ext uri="{FF2B5EF4-FFF2-40B4-BE49-F238E27FC236}">
              <a16:creationId xmlns:a16="http://schemas.microsoft.com/office/drawing/2014/main" xmlns="" id="{00000000-0008-0000-01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>
          <a:off x="57150" y="417537900"/>
          <a:ext cx="857250" cy="77931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494</xdr:row>
      <xdr:rowOff>19050</xdr:rowOff>
    </xdr:from>
    <xdr:to>
      <xdr:col>0</xdr:col>
      <xdr:colOff>762866</xdr:colOff>
      <xdr:row>495</xdr:row>
      <xdr:rowOff>19050</xdr:rowOff>
    </xdr:to>
    <xdr:pic>
      <xdr:nvPicPr>
        <xdr:cNvPr id="482" name="Picture 481" descr="p.jpg">
          <a:extLst>
            <a:ext uri="{FF2B5EF4-FFF2-40B4-BE49-F238E27FC236}">
              <a16:creationId xmlns:a16="http://schemas.microsoft.com/office/drawing/2014/main" xmlns="" id="{00000000-0008-0000-01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209550" y="418376100"/>
          <a:ext cx="55331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495</xdr:row>
      <xdr:rowOff>152400</xdr:rowOff>
    </xdr:from>
    <xdr:to>
      <xdr:col>0</xdr:col>
      <xdr:colOff>914400</xdr:colOff>
      <xdr:row>495</xdr:row>
      <xdr:rowOff>690130</xdr:rowOff>
    </xdr:to>
    <xdr:pic>
      <xdr:nvPicPr>
        <xdr:cNvPr id="483" name="Picture 482" descr="p.jpg">
          <a:extLst>
            <a:ext uri="{FF2B5EF4-FFF2-40B4-BE49-F238E27FC236}">
              <a16:creationId xmlns:a16="http://schemas.microsoft.com/office/drawing/2014/main" xmlns="" id="{00000000-0008-0000-01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>
          <a:off x="57150" y="41936670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496</xdr:row>
      <xdr:rowOff>104775</xdr:rowOff>
    </xdr:from>
    <xdr:to>
      <xdr:col>0</xdr:col>
      <xdr:colOff>914400</xdr:colOff>
      <xdr:row>496</xdr:row>
      <xdr:rowOff>751609</xdr:rowOff>
    </xdr:to>
    <xdr:pic>
      <xdr:nvPicPr>
        <xdr:cNvPr id="484" name="Picture 483" descr="p.jpg">
          <a:extLst>
            <a:ext uri="{FF2B5EF4-FFF2-40B4-BE49-F238E27FC236}">
              <a16:creationId xmlns:a16="http://schemas.microsoft.com/office/drawing/2014/main" xmlns="" id="{00000000-0008-0000-01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57150" y="4201763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497</xdr:row>
      <xdr:rowOff>104775</xdr:rowOff>
    </xdr:from>
    <xdr:to>
      <xdr:col>0</xdr:col>
      <xdr:colOff>914400</xdr:colOff>
      <xdr:row>497</xdr:row>
      <xdr:rowOff>751609</xdr:rowOff>
    </xdr:to>
    <xdr:pic>
      <xdr:nvPicPr>
        <xdr:cNvPr id="485" name="Picture 484" descr="p.jpg">
          <a:extLst>
            <a:ext uri="{FF2B5EF4-FFF2-40B4-BE49-F238E27FC236}">
              <a16:creationId xmlns:a16="http://schemas.microsoft.com/office/drawing/2014/main" xmlns="" id="{00000000-0008-0000-01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57150" y="421033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498</xdr:row>
      <xdr:rowOff>142875</xdr:rowOff>
    </xdr:from>
    <xdr:to>
      <xdr:col>0</xdr:col>
      <xdr:colOff>914400</xdr:colOff>
      <xdr:row>498</xdr:row>
      <xdr:rowOff>696191</xdr:rowOff>
    </xdr:to>
    <xdr:pic>
      <xdr:nvPicPr>
        <xdr:cNvPr id="486" name="Picture 485" descr="p.jpg">
          <a:extLst>
            <a:ext uri="{FF2B5EF4-FFF2-40B4-BE49-F238E27FC236}">
              <a16:creationId xmlns:a16="http://schemas.microsoft.com/office/drawing/2014/main" xmlns="" id="{00000000-0008-0000-01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7150" y="4219289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499</xdr:row>
      <xdr:rowOff>142875</xdr:rowOff>
    </xdr:from>
    <xdr:to>
      <xdr:col>0</xdr:col>
      <xdr:colOff>914400</xdr:colOff>
      <xdr:row>499</xdr:row>
      <xdr:rowOff>696191</xdr:rowOff>
    </xdr:to>
    <xdr:pic>
      <xdr:nvPicPr>
        <xdr:cNvPr id="487" name="Picture 486" descr="p.jpg">
          <a:extLst>
            <a:ext uri="{FF2B5EF4-FFF2-40B4-BE49-F238E27FC236}">
              <a16:creationId xmlns:a16="http://schemas.microsoft.com/office/drawing/2014/main" xmlns="" id="{00000000-0008-0000-01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7150" y="4227861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500</xdr:row>
      <xdr:rowOff>142875</xdr:rowOff>
    </xdr:from>
    <xdr:to>
      <xdr:col>0</xdr:col>
      <xdr:colOff>914400</xdr:colOff>
      <xdr:row>500</xdr:row>
      <xdr:rowOff>696191</xdr:rowOff>
    </xdr:to>
    <xdr:pic>
      <xdr:nvPicPr>
        <xdr:cNvPr id="488" name="Picture 487" descr="p.jpg">
          <a:extLst>
            <a:ext uri="{FF2B5EF4-FFF2-40B4-BE49-F238E27FC236}">
              <a16:creationId xmlns:a16="http://schemas.microsoft.com/office/drawing/2014/main" xmlns="" id="{00000000-0008-0000-01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>
          <a:off x="57150" y="423643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501</xdr:row>
      <xdr:rowOff>161925</xdr:rowOff>
    </xdr:from>
    <xdr:to>
      <xdr:col>0</xdr:col>
      <xdr:colOff>914400</xdr:colOff>
      <xdr:row>501</xdr:row>
      <xdr:rowOff>691861</xdr:rowOff>
    </xdr:to>
    <xdr:pic>
      <xdr:nvPicPr>
        <xdr:cNvPr id="489" name="Picture 488" descr="p.jpg">
          <a:extLst>
            <a:ext uri="{FF2B5EF4-FFF2-40B4-BE49-F238E27FC236}">
              <a16:creationId xmlns:a16="http://schemas.microsoft.com/office/drawing/2014/main" xmlns="" id="{00000000-0008-0000-01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57150" y="42451972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502</xdr:row>
      <xdr:rowOff>19050</xdr:rowOff>
    </xdr:from>
    <xdr:to>
      <xdr:col>0</xdr:col>
      <xdr:colOff>794905</xdr:colOff>
      <xdr:row>503</xdr:row>
      <xdr:rowOff>19050</xdr:rowOff>
    </xdr:to>
    <xdr:pic>
      <xdr:nvPicPr>
        <xdr:cNvPr id="490" name="Picture 489" descr="p.jpg">
          <a:extLst>
            <a:ext uri="{FF2B5EF4-FFF2-40B4-BE49-F238E27FC236}">
              <a16:creationId xmlns:a16="http://schemas.microsoft.com/office/drawing/2014/main" xmlns="" id="{00000000-0008-0000-01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171450" y="42523410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503</xdr:row>
      <xdr:rowOff>19050</xdr:rowOff>
    </xdr:from>
    <xdr:to>
      <xdr:col>0</xdr:col>
      <xdr:colOff>794905</xdr:colOff>
      <xdr:row>504</xdr:row>
      <xdr:rowOff>19050</xdr:rowOff>
    </xdr:to>
    <xdr:pic>
      <xdr:nvPicPr>
        <xdr:cNvPr id="491" name="Picture 490" descr="p.jpg">
          <a:extLst>
            <a:ext uri="{FF2B5EF4-FFF2-40B4-BE49-F238E27FC236}">
              <a16:creationId xmlns:a16="http://schemas.microsoft.com/office/drawing/2014/main" xmlns="" id="{00000000-0008-0000-01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>
          <a:off x="171450" y="4260913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504</xdr:row>
      <xdr:rowOff>19050</xdr:rowOff>
    </xdr:from>
    <xdr:to>
      <xdr:col>0</xdr:col>
      <xdr:colOff>792760</xdr:colOff>
      <xdr:row>505</xdr:row>
      <xdr:rowOff>19050</xdr:rowOff>
    </xdr:to>
    <xdr:pic>
      <xdr:nvPicPr>
        <xdr:cNvPr id="492" name="Picture 491" descr="p.jpg">
          <a:extLst>
            <a:ext uri="{FF2B5EF4-FFF2-40B4-BE49-F238E27FC236}">
              <a16:creationId xmlns:a16="http://schemas.microsoft.com/office/drawing/2014/main" xmlns="" id="{00000000-0008-0000-01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171450" y="426948600"/>
          <a:ext cx="62131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505</xdr:row>
      <xdr:rowOff>19050</xdr:rowOff>
    </xdr:from>
    <xdr:to>
      <xdr:col>0</xdr:col>
      <xdr:colOff>756805</xdr:colOff>
      <xdr:row>506</xdr:row>
      <xdr:rowOff>19050</xdr:rowOff>
    </xdr:to>
    <xdr:pic>
      <xdr:nvPicPr>
        <xdr:cNvPr id="493" name="Picture 492" descr="p.jpg">
          <a:extLst>
            <a:ext uri="{FF2B5EF4-FFF2-40B4-BE49-F238E27FC236}">
              <a16:creationId xmlns:a16="http://schemas.microsoft.com/office/drawing/2014/main" xmlns="" id="{00000000-0008-0000-01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219075" y="427805850"/>
          <a:ext cx="53773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506</xdr:row>
      <xdr:rowOff>19050</xdr:rowOff>
    </xdr:from>
    <xdr:to>
      <xdr:col>0</xdr:col>
      <xdr:colOff>756805</xdr:colOff>
      <xdr:row>507</xdr:row>
      <xdr:rowOff>19050</xdr:rowOff>
    </xdr:to>
    <xdr:pic>
      <xdr:nvPicPr>
        <xdr:cNvPr id="494" name="Picture 493" descr="p.jpg">
          <a:extLst>
            <a:ext uri="{FF2B5EF4-FFF2-40B4-BE49-F238E27FC236}">
              <a16:creationId xmlns:a16="http://schemas.microsoft.com/office/drawing/2014/main" xmlns="" id="{00000000-0008-0000-01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>
          <a:off x="219075" y="428663100"/>
          <a:ext cx="53773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511</xdr:row>
      <xdr:rowOff>19050</xdr:rowOff>
    </xdr:from>
    <xdr:to>
      <xdr:col>0</xdr:col>
      <xdr:colOff>847375</xdr:colOff>
      <xdr:row>512</xdr:row>
      <xdr:rowOff>19050</xdr:rowOff>
    </xdr:to>
    <xdr:pic>
      <xdr:nvPicPr>
        <xdr:cNvPr id="495" name="Picture 494" descr="p.jpg">
          <a:extLst>
            <a:ext uri="{FF2B5EF4-FFF2-40B4-BE49-F238E27FC236}">
              <a16:creationId xmlns:a16="http://schemas.microsoft.com/office/drawing/2014/main" xmlns="" id="{00000000-0008-0000-01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123825" y="432949350"/>
          <a:ext cx="7235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512</xdr:row>
      <xdr:rowOff>19050</xdr:rowOff>
    </xdr:from>
    <xdr:to>
      <xdr:col>0</xdr:col>
      <xdr:colOff>802698</xdr:colOff>
      <xdr:row>513</xdr:row>
      <xdr:rowOff>19050</xdr:rowOff>
    </xdr:to>
    <xdr:pic>
      <xdr:nvPicPr>
        <xdr:cNvPr id="496" name="Picture 495" descr="p.jpg">
          <a:extLst>
            <a:ext uri="{FF2B5EF4-FFF2-40B4-BE49-F238E27FC236}">
              <a16:creationId xmlns:a16="http://schemas.microsoft.com/office/drawing/2014/main" xmlns="" id="{00000000-0008-0000-01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>
          <a:off x="171450" y="43380660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513</xdr:row>
      <xdr:rowOff>19050</xdr:rowOff>
    </xdr:from>
    <xdr:to>
      <xdr:col>0</xdr:col>
      <xdr:colOff>847375</xdr:colOff>
      <xdr:row>514</xdr:row>
      <xdr:rowOff>19050</xdr:rowOff>
    </xdr:to>
    <xdr:pic>
      <xdr:nvPicPr>
        <xdr:cNvPr id="497" name="Picture 496" descr="p.jpg">
          <a:extLst>
            <a:ext uri="{FF2B5EF4-FFF2-40B4-BE49-F238E27FC236}">
              <a16:creationId xmlns:a16="http://schemas.microsoft.com/office/drawing/2014/main" xmlns="" id="{00000000-0008-0000-01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123825" y="434663850"/>
          <a:ext cx="72355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514</xdr:row>
      <xdr:rowOff>19050</xdr:rowOff>
    </xdr:from>
    <xdr:to>
      <xdr:col>0</xdr:col>
      <xdr:colOff>868507</xdr:colOff>
      <xdr:row>515</xdr:row>
      <xdr:rowOff>19050</xdr:rowOff>
    </xdr:to>
    <xdr:pic>
      <xdr:nvPicPr>
        <xdr:cNvPr id="498" name="Picture 497" descr="p.jpg">
          <a:extLst>
            <a:ext uri="{FF2B5EF4-FFF2-40B4-BE49-F238E27FC236}">
              <a16:creationId xmlns:a16="http://schemas.microsoft.com/office/drawing/2014/main" xmlns="" id="{00000000-0008-0000-01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>
          <a:off x="104775" y="435521100"/>
          <a:ext cx="76373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515</xdr:row>
      <xdr:rowOff>104775</xdr:rowOff>
    </xdr:from>
    <xdr:to>
      <xdr:col>0</xdr:col>
      <xdr:colOff>914400</xdr:colOff>
      <xdr:row>515</xdr:row>
      <xdr:rowOff>749679</xdr:rowOff>
    </xdr:to>
    <xdr:pic>
      <xdr:nvPicPr>
        <xdr:cNvPr id="499" name="Picture 498" descr="p.jpg">
          <a:extLst>
            <a:ext uri="{FF2B5EF4-FFF2-40B4-BE49-F238E27FC236}">
              <a16:creationId xmlns:a16="http://schemas.microsoft.com/office/drawing/2014/main" xmlns="" id="{00000000-0008-0000-01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57150" y="436464075"/>
          <a:ext cx="857250" cy="64490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516</xdr:row>
      <xdr:rowOff>104775</xdr:rowOff>
    </xdr:from>
    <xdr:to>
      <xdr:col>0</xdr:col>
      <xdr:colOff>914400</xdr:colOff>
      <xdr:row>516</xdr:row>
      <xdr:rowOff>743816</xdr:rowOff>
    </xdr:to>
    <xdr:pic>
      <xdr:nvPicPr>
        <xdr:cNvPr id="500" name="Picture 499" descr="p.jpg">
          <a:extLst>
            <a:ext uri="{FF2B5EF4-FFF2-40B4-BE49-F238E27FC236}">
              <a16:creationId xmlns:a16="http://schemas.microsoft.com/office/drawing/2014/main" xmlns="" id="{00000000-0008-0000-01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>
          <a:off x="57150" y="437321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517</xdr:row>
      <xdr:rowOff>114300</xdr:rowOff>
    </xdr:from>
    <xdr:to>
      <xdr:col>0</xdr:col>
      <xdr:colOff>914400</xdr:colOff>
      <xdr:row>517</xdr:row>
      <xdr:rowOff>737755</xdr:rowOff>
    </xdr:to>
    <xdr:pic>
      <xdr:nvPicPr>
        <xdr:cNvPr id="501" name="Picture 500" descr="p.jpg">
          <a:extLst>
            <a:ext uri="{FF2B5EF4-FFF2-40B4-BE49-F238E27FC236}">
              <a16:creationId xmlns:a16="http://schemas.microsoft.com/office/drawing/2014/main" xmlns="" id="{00000000-0008-0000-01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57150" y="438188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518</xdr:row>
      <xdr:rowOff>104775</xdr:rowOff>
    </xdr:from>
    <xdr:to>
      <xdr:col>0</xdr:col>
      <xdr:colOff>914400</xdr:colOff>
      <xdr:row>518</xdr:row>
      <xdr:rowOff>743816</xdr:rowOff>
    </xdr:to>
    <xdr:pic>
      <xdr:nvPicPr>
        <xdr:cNvPr id="502" name="Picture 501" descr="p.jpg">
          <a:extLst>
            <a:ext uri="{FF2B5EF4-FFF2-40B4-BE49-F238E27FC236}">
              <a16:creationId xmlns:a16="http://schemas.microsoft.com/office/drawing/2014/main" xmlns="" id="{00000000-0008-0000-01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>
          <a:off x="57150" y="439035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519</xdr:row>
      <xdr:rowOff>85725</xdr:rowOff>
    </xdr:from>
    <xdr:to>
      <xdr:col>0</xdr:col>
      <xdr:colOff>914400</xdr:colOff>
      <xdr:row>519</xdr:row>
      <xdr:rowOff>762087</xdr:rowOff>
    </xdr:to>
    <xdr:pic>
      <xdr:nvPicPr>
        <xdr:cNvPr id="503" name="Picture 502" descr="p.jpg">
          <a:extLst>
            <a:ext uri="{FF2B5EF4-FFF2-40B4-BE49-F238E27FC236}">
              <a16:creationId xmlns:a16="http://schemas.microsoft.com/office/drawing/2014/main" xmlns="" id="{00000000-0008-0000-01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57150" y="439874025"/>
          <a:ext cx="857250" cy="67636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520</xdr:row>
      <xdr:rowOff>104775</xdr:rowOff>
    </xdr:from>
    <xdr:to>
      <xdr:col>0</xdr:col>
      <xdr:colOff>914400</xdr:colOff>
      <xdr:row>520</xdr:row>
      <xdr:rowOff>736023</xdr:rowOff>
    </xdr:to>
    <xdr:pic>
      <xdr:nvPicPr>
        <xdr:cNvPr id="504" name="Picture 503" descr="p.jpg">
          <a:extLst>
            <a:ext uri="{FF2B5EF4-FFF2-40B4-BE49-F238E27FC236}">
              <a16:creationId xmlns:a16="http://schemas.microsoft.com/office/drawing/2014/main" xmlns="" id="{00000000-0008-0000-01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>
          <a:off x="57150" y="440750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521</xdr:row>
      <xdr:rowOff>104775</xdr:rowOff>
    </xdr:from>
    <xdr:to>
      <xdr:col>0</xdr:col>
      <xdr:colOff>914400</xdr:colOff>
      <xdr:row>521</xdr:row>
      <xdr:rowOff>751609</xdr:rowOff>
    </xdr:to>
    <xdr:pic>
      <xdr:nvPicPr>
        <xdr:cNvPr id="505" name="Picture 504" descr="p.jpg">
          <a:extLst>
            <a:ext uri="{FF2B5EF4-FFF2-40B4-BE49-F238E27FC236}">
              <a16:creationId xmlns:a16="http://schemas.microsoft.com/office/drawing/2014/main" xmlns="" id="{00000000-0008-0000-01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57150" y="441607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522</xdr:row>
      <xdr:rowOff>142875</xdr:rowOff>
    </xdr:from>
    <xdr:to>
      <xdr:col>0</xdr:col>
      <xdr:colOff>914400</xdr:colOff>
      <xdr:row>522</xdr:row>
      <xdr:rowOff>711777</xdr:rowOff>
    </xdr:to>
    <xdr:pic>
      <xdr:nvPicPr>
        <xdr:cNvPr id="506" name="Picture 505" descr="p.jpg">
          <a:extLst>
            <a:ext uri="{FF2B5EF4-FFF2-40B4-BE49-F238E27FC236}">
              <a16:creationId xmlns:a16="http://schemas.microsoft.com/office/drawing/2014/main" xmlns="" id="{00000000-0008-0000-01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>
          <a:off x="57150" y="442502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523</xdr:row>
      <xdr:rowOff>114300</xdr:rowOff>
    </xdr:from>
    <xdr:to>
      <xdr:col>0</xdr:col>
      <xdr:colOff>914400</xdr:colOff>
      <xdr:row>523</xdr:row>
      <xdr:rowOff>729961</xdr:rowOff>
    </xdr:to>
    <xdr:pic>
      <xdr:nvPicPr>
        <xdr:cNvPr id="507" name="Picture 506" descr="p.jpg">
          <a:extLst>
            <a:ext uri="{FF2B5EF4-FFF2-40B4-BE49-F238E27FC236}">
              <a16:creationId xmlns:a16="http://schemas.microsoft.com/office/drawing/2014/main" xmlns="" id="{00000000-0008-0000-01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57150" y="443331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524</xdr:row>
      <xdr:rowOff>114300</xdr:rowOff>
    </xdr:from>
    <xdr:to>
      <xdr:col>0</xdr:col>
      <xdr:colOff>914400</xdr:colOff>
      <xdr:row>524</xdr:row>
      <xdr:rowOff>729961</xdr:rowOff>
    </xdr:to>
    <xdr:pic>
      <xdr:nvPicPr>
        <xdr:cNvPr id="508" name="Picture 507" descr="p.jpg">
          <a:extLst>
            <a:ext uri="{FF2B5EF4-FFF2-40B4-BE49-F238E27FC236}">
              <a16:creationId xmlns:a16="http://schemas.microsoft.com/office/drawing/2014/main" xmlns="" id="{00000000-0008-0000-01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57150" y="444188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525</xdr:row>
      <xdr:rowOff>133350</xdr:rowOff>
    </xdr:from>
    <xdr:to>
      <xdr:col>0</xdr:col>
      <xdr:colOff>914400</xdr:colOff>
      <xdr:row>525</xdr:row>
      <xdr:rowOff>710045</xdr:rowOff>
    </xdr:to>
    <xdr:pic>
      <xdr:nvPicPr>
        <xdr:cNvPr id="509" name="Picture 508" descr="p.jpg">
          <a:extLst>
            <a:ext uri="{FF2B5EF4-FFF2-40B4-BE49-F238E27FC236}">
              <a16:creationId xmlns:a16="http://schemas.microsoft.com/office/drawing/2014/main" xmlns="" id="{00000000-0008-0000-01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>
          <a:off x="57150" y="445065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526</xdr:row>
      <xdr:rowOff>104775</xdr:rowOff>
    </xdr:from>
    <xdr:to>
      <xdr:col>0</xdr:col>
      <xdr:colOff>914400</xdr:colOff>
      <xdr:row>526</xdr:row>
      <xdr:rowOff>751609</xdr:rowOff>
    </xdr:to>
    <xdr:pic>
      <xdr:nvPicPr>
        <xdr:cNvPr id="510" name="Picture 509" descr="p.jpg">
          <a:extLst>
            <a:ext uri="{FF2B5EF4-FFF2-40B4-BE49-F238E27FC236}">
              <a16:creationId xmlns:a16="http://schemas.microsoft.com/office/drawing/2014/main" xmlns="" id="{00000000-0008-0000-01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57150" y="445893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527</xdr:row>
      <xdr:rowOff>19050</xdr:rowOff>
    </xdr:from>
    <xdr:to>
      <xdr:col>0</xdr:col>
      <xdr:colOff>794905</xdr:colOff>
      <xdr:row>528</xdr:row>
      <xdr:rowOff>19050</xdr:rowOff>
    </xdr:to>
    <xdr:pic>
      <xdr:nvPicPr>
        <xdr:cNvPr id="511" name="Picture 510" descr="p.jpg">
          <a:extLst>
            <a:ext uri="{FF2B5EF4-FFF2-40B4-BE49-F238E27FC236}">
              <a16:creationId xmlns:a16="http://schemas.microsoft.com/office/drawing/2014/main" xmlns="" id="{00000000-0008-0000-01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>
          <a:off x="171450" y="4466653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528</xdr:row>
      <xdr:rowOff>95250</xdr:rowOff>
    </xdr:from>
    <xdr:to>
      <xdr:col>0</xdr:col>
      <xdr:colOff>914400</xdr:colOff>
      <xdr:row>528</xdr:row>
      <xdr:rowOff>749877</xdr:rowOff>
    </xdr:to>
    <xdr:pic>
      <xdr:nvPicPr>
        <xdr:cNvPr id="512" name="Picture 511" descr="p.jpg">
          <a:extLst>
            <a:ext uri="{FF2B5EF4-FFF2-40B4-BE49-F238E27FC236}">
              <a16:creationId xmlns:a16="http://schemas.microsoft.com/office/drawing/2014/main" xmlns="" id="{00000000-0008-0000-01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57150" y="4475988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529</xdr:row>
      <xdr:rowOff>95250</xdr:rowOff>
    </xdr:from>
    <xdr:to>
      <xdr:col>0</xdr:col>
      <xdr:colOff>914400</xdr:colOff>
      <xdr:row>529</xdr:row>
      <xdr:rowOff>749877</xdr:rowOff>
    </xdr:to>
    <xdr:pic>
      <xdr:nvPicPr>
        <xdr:cNvPr id="513" name="Picture 512" descr="p.jpg">
          <a:extLst>
            <a:ext uri="{FF2B5EF4-FFF2-40B4-BE49-F238E27FC236}">
              <a16:creationId xmlns:a16="http://schemas.microsoft.com/office/drawing/2014/main" xmlns="" id="{00000000-0008-0000-01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57150" y="4484560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530</xdr:row>
      <xdr:rowOff>19050</xdr:rowOff>
    </xdr:from>
    <xdr:to>
      <xdr:col>0</xdr:col>
      <xdr:colOff>822614</xdr:colOff>
      <xdr:row>531</xdr:row>
      <xdr:rowOff>19050</xdr:rowOff>
    </xdr:to>
    <xdr:pic>
      <xdr:nvPicPr>
        <xdr:cNvPr id="514" name="Picture 513" descr="p.jpg">
          <a:extLst>
            <a:ext uri="{FF2B5EF4-FFF2-40B4-BE49-F238E27FC236}">
              <a16:creationId xmlns:a16="http://schemas.microsoft.com/office/drawing/2014/main" xmlns="" id="{00000000-0008-0000-01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152400" y="449237100"/>
          <a:ext cx="67021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531</xdr:row>
      <xdr:rowOff>19050</xdr:rowOff>
    </xdr:from>
    <xdr:to>
      <xdr:col>0</xdr:col>
      <xdr:colOff>822614</xdr:colOff>
      <xdr:row>532</xdr:row>
      <xdr:rowOff>19050</xdr:rowOff>
    </xdr:to>
    <xdr:pic>
      <xdr:nvPicPr>
        <xdr:cNvPr id="515" name="Picture 514" descr="p.jpg">
          <a:extLst>
            <a:ext uri="{FF2B5EF4-FFF2-40B4-BE49-F238E27FC236}">
              <a16:creationId xmlns:a16="http://schemas.microsoft.com/office/drawing/2014/main" xmlns="" id="{00000000-0008-0000-01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>
          <a:off x="152400" y="450094350"/>
          <a:ext cx="67021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532</xdr:row>
      <xdr:rowOff>133350</xdr:rowOff>
    </xdr:from>
    <xdr:to>
      <xdr:col>0</xdr:col>
      <xdr:colOff>914400</xdr:colOff>
      <xdr:row>532</xdr:row>
      <xdr:rowOff>717839</xdr:rowOff>
    </xdr:to>
    <xdr:pic>
      <xdr:nvPicPr>
        <xdr:cNvPr id="516" name="Picture 515" descr="p.jpg">
          <a:extLst>
            <a:ext uri="{FF2B5EF4-FFF2-40B4-BE49-F238E27FC236}">
              <a16:creationId xmlns:a16="http://schemas.microsoft.com/office/drawing/2014/main" xmlns="" id="{00000000-0008-0000-01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57150" y="451065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533</xdr:row>
      <xdr:rowOff>76200</xdr:rowOff>
    </xdr:from>
    <xdr:to>
      <xdr:col>0</xdr:col>
      <xdr:colOff>914400</xdr:colOff>
      <xdr:row>533</xdr:row>
      <xdr:rowOff>769793</xdr:rowOff>
    </xdr:to>
    <xdr:pic>
      <xdr:nvPicPr>
        <xdr:cNvPr id="517" name="Picture 516" descr="p.jpg">
          <a:extLst>
            <a:ext uri="{FF2B5EF4-FFF2-40B4-BE49-F238E27FC236}">
              <a16:creationId xmlns:a16="http://schemas.microsoft.com/office/drawing/2014/main" xmlns="" id="{00000000-0008-0000-01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7150" y="45186600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534</xdr:row>
      <xdr:rowOff>76200</xdr:rowOff>
    </xdr:from>
    <xdr:to>
      <xdr:col>0</xdr:col>
      <xdr:colOff>914400</xdr:colOff>
      <xdr:row>534</xdr:row>
      <xdr:rowOff>769793</xdr:rowOff>
    </xdr:to>
    <xdr:pic>
      <xdr:nvPicPr>
        <xdr:cNvPr id="518" name="Picture 517" descr="p.jpg">
          <a:extLst>
            <a:ext uri="{FF2B5EF4-FFF2-40B4-BE49-F238E27FC236}">
              <a16:creationId xmlns:a16="http://schemas.microsoft.com/office/drawing/2014/main" xmlns="" id="{00000000-0008-0000-01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7150" y="45272325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535</xdr:row>
      <xdr:rowOff>76200</xdr:rowOff>
    </xdr:from>
    <xdr:to>
      <xdr:col>0</xdr:col>
      <xdr:colOff>914400</xdr:colOff>
      <xdr:row>535</xdr:row>
      <xdr:rowOff>769793</xdr:rowOff>
    </xdr:to>
    <xdr:pic>
      <xdr:nvPicPr>
        <xdr:cNvPr id="519" name="Picture 518" descr="p.jpg">
          <a:extLst>
            <a:ext uri="{FF2B5EF4-FFF2-40B4-BE49-F238E27FC236}">
              <a16:creationId xmlns:a16="http://schemas.microsoft.com/office/drawing/2014/main" xmlns="" id="{00000000-0008-0000-01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>
          <a:off x="57150" y="45358050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536</xdr:row>
      <xdr:rowOff>104775</xdr:rowOff>
    </xdr:from>
    <xdr:to>
      <xdr:col>0</xdr:col>
      <xdr:colOff>914400</xdr:colOff>
      <xdr:row>536</xdr:row>
      <xdr:rowOff>736023</xdr:rowOff>
    </xdr:to>
    <xdr:pic>
      <xdr:nvPicPr>
        <xdr:cNvPr id="520" name="Picture 519" descr="p.jpg">
          <a:extLst>
            <a:ext uri="{FF2B5EF4-FFF2-40B4-BE49-F238E27FC236}">
              <a16:creationId xmlns:a16="http://schemas.microsoft.com/office/drawing/2014/main" xmlns="" id="{00000000-0008-0000-01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57150" y="454466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537</xdr:row>
      <xdr:rowOff>104775</xdr:rowOff>
    </xdr:from>
    <xdr:to>
      <xdr:col>0</xdr:col>
      <xdr:colOff>914400</xdr:colOff>
      <xdr:row>537</xdr:row>
      <xdr:rowOff>743816</xdr:rowOff>
    </xdr:to>
    <xdr:pic>
      <xdr:nvPicPr>
        <xdr:cNvPr id="521" name="Picture 520" descr="p.jpg">
          <a:extLst>
            <a:ext uri="{FF2B5EF4-FFF2-40B4-BE49-F238E27FC236}">
              <a16:creationId xmlns:a16="http://schemas.microsoft.com/office/drawing/2014/main" xmlns="" id="{00000000-0008-0000-01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>
          <a:off x="57150" y="455323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538</xdr:row>
      <xdr:rowOff>19050</xdr:rowOff>
    </xdr:from>
    <xdr:to>
      <xdr:col>0</xdr:col>
      <xdr:colOff>802698</xdr:colOff>
      <xdr:row>539</xdr:row>
      <xdr:rowOff>19050</xdr:rowOff>
    </xdr:to>
    <xdr:pic>
      <xdr:nvPicPr>
        <xdr:cNvPr id="522" name="Picture 521" descr="p.jpg">
          <a:extLst>
            <a:ext uri="{FF2B5EF4-FFF2-40B4-BE49-F238E27FC236}">
              <a16:creationId xmlns:a16="http://schemas.microsoft.com/office/drawing/2014/main" xmlns="" id="{00000000-0008-0000-01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171450" y="45609510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539</xdr:row>
      <xdr:rowOff>95250</xdr:rowOff>
    </xdr:from>
    <xdr:to>
      <xdr:col>0</xdr:col>
      <xdr:colOff>914400</xdr:colOff>
      <xdr:row>539</xdr:row>
      <xdr:rowOff>748018</xdr:rowOff>
    </xdr:to>
    <xdr:pic>
      <xdr:nvPicPr>
        <xdr:cNvPr id="523" name="Picture 522" descr="p.jpg">
          <a:extLst>
            <a:ext uri="{FF2B5EF4-FFF2-40B4-BE49-F238E27FC236}">
              <a16:creationId xmlns:a16="http://schemas.microsoft.com/office/drawing/2014/main" xmlns="" id="{00000000-0008-0000-01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>
          <a:off x="57150" y="457028550"/>
          <a:ext cx="857250" cy="6527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540</xdr:row>
      <xdr:rowOff>85725</xdr:rowOff>
    </xdr:from>
    <xdr:to>
      <xdr:col>0</xdr:col>
      <xdr:colOff>914400</xdr:colOff>
      <xdr:row>540</xdr:row>
      <xdr:rowOff>771525</xdr:rowOff>
    </xdr:to>
    <xdr:pic>
      <xdr:nvPicPr>
        <xdr:cNvPr id="524" name="Picture 523" descr="p.jpg">
          <a:extLst>
            <a:ext uri="{FF2B5EF4-FFF2-40B4-BE49-F238E27FC236}">
              <a16:creationId xmlns:a16="http://schemas.microsoft.com/office/drawing/2014/main" xmlns="" id="{00000000-0008-0000-01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57150" y="45787627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541</xdr:row>
      <xdr:rowOff>85725</xdr:rowOff>
    </xdr:from>
    <xdr:to>
      <xdr:col>0</xdr:col>
      <xdr:colOff>914400</xdr:colOff>
      <xdr:row>541</xdr:row>
      <xdr:rowOff>771525</xdr:rowOff>
    </xdr:to>
    <xdr:pic>
      <xdr:nvPicPr>
        <xdr:cNvPr id="525" name="Picture 524" descr="p.jpg">
          <a:extLst>
            <a:ext uri="{FF2B5EF4-FFF2-40B4-BE49-F238E27FC236}">
              <a16:creationId xmlns:a16="http://schemas.microsoft.com/office/drawing/2014/main" xmlns="" id="{00000000-0008-0000-01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57150" y="458733525"/>
          <a:ext cx="85725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542</xdr:row>
      <xdr:rowOff>19050</xdr:rowOff>
    </xdr:from>
    <xdr:to>
      <xdr:col>0</xdr:col>
      <xdr:colOff>814820</xdr:colOff>
      <xdr:row>543</xdr:row>
      <xdr:rowOff>19050</xdr:rowOff>
    </xdr:to>
    <xdr:pic>
      <xdr:nvPicPr>
        <xdr:cNvPr id="526" name="Picture 525" descr="p.jpg">
          <a:extLst>
            <a:ext uri="{FF2B5EF4-FFF2-40B4-BE49-F238E27FC236}">
              <a16:creationId xmlns:a16="http://schemas.microsoft.com/office/drawing/2014/main" xmlns="" id="{00000000-0008-0000-01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152400" y="45952410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543</xdr:row>
      <xdr:rowOff>19050</xdr:rowOff>
    </xdr:from>
    <xdr:to>
      <xdr:col>0</xdr:col>
      <xdr:colOff>814820</xdr:colOff>
      <xdr:row>544</xdr:row>
      <xdr:rowOff>19050</xdr:rowOff>
    </xdr:to>
    <xdr:pic>
      <xdr:nvPicPr>
        <xdr:cNvPr id="527" name="Picture 526" descr="p.jpg">
          <a:extLst>
            <a:ext uri="{FF2B5EF4-FFF2-40B4-BE49-F238E27FC236}">
              <a16:creationId xmlns:a16="http://schemas.microsoft.com/office/drawing/2014/main" xmlns="" id="{00000000-0008-0000-01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>
          <a:off x="152400" y="4603813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544</xdr:row>
      <xdr:rowOff>104775</xdr:rowOff>
    </xdr:from>
    <xdr:to>
      <xdr:col>0</xdr:col>
      <xdr:colOff>914400</xdr:colOff>
      <xdr:row>544</xdr:row>
      <xdr:rowOff>743816</xdr:rowOff>
    </xdr:to>
    <xdr:pic>
      <xdr:nvPicPr>
        <xdr:cNvPr id="528" name="Picture 527" descr="p.jpg">
          <a:extLst>
            <a:ext uri="{FF2B5EF4-FFF2-40B4-BE49-F238E27FC236}">
              <a16:creationId xmlns:a16="http://schemas.microsoft.com/office/drawing/2014/main" xmlns="" id="{00000000-0008-0000-01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57150" y="461324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545</xdr:row>
      <xdr:rowOff>104775</xdr:rowOff>
    </xdr:from>
    <xdr:to>
      <xdr:col>0</xdr:col>
      <xdr:colOff>914400</xdr:colOff>
      <xdr:row>545</xdr:row>
      <xdr:rowOff>743816</xdr:rowOff>
    </xdr:to>
    <xdr:pic>
      <xdr:nvPicPr>
        <xdr:cNvPr id="529" name="Picture 528" descr="p.jpg">
          <a:extLst>
            <a:ext uri="{FF2B5EF4-FFF2-40B4-BE49-F238E27FC236}">
              <a16:creationId xmlns:a16="http://schemas.microsoft.com/office/drawing/2014/main" xmlns="" id="{00000000-0008-0000-01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57150" y="462181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546</xdr:row>
      <xdr:rowOff>104775</xdr:rowOff>
    </xdr:from>
    <xdr:to>
      <xdr:col>0</xdr:col>
      <xdr:colOff>914400</xdr:colOff>
      <xdr:row>546</xdr:row>
      <xdr:rowOff>751609</xdr:rowOff>
    </xdr:to>
    <xdr:pic>
      <xdr:nvPicPr>
        <xdr:cNvPr id="530" name="Picture 529" descr="p.jpg">
          <a:extLst>
            <a:ext uri="{FF2B5EF4-FFF2-40B4-BE49-F238E27FC236}">
              <a16:creationId xmlns:a16="http://schemas.microsoft.com/office/drawing/2014/main" xmlns="" id="{00000000-0008-0000-01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>
          <a:off x="57150" y="463038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547</xdr:row>
      <xdr:rowOff>95250</xdr:rowOff>
    </xdr:from>
    <xdr:to>
      <xdr:col>0</xdr:col>
      <xdr:colOff>914400</xdr:colOff>
      <xdr:row>547</xdr:row>
      <xdr:rowOff>749877</xdr:rowOff>
    </xdr:to>
    <xdr:pic>
      <xdr:nvPicPr>
        <xdr:cNvPr id="531" name="Picture 530" descr="p.jpg">
          <a:extLst>
            <a:ext uri="{FF2B5EF4-FFF2-40B4-BE49-F238E27FC236}">
              <a16:creationId xmlns:a16="http://schemas.microsoft.com/office/drawing/2014/main" xmlns="" id="{00000000-0008-0000-01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57150" y="463886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548</xdr:row>
      <xdr:rowOff>104775</xdr:rowOff>
    </xdr:from>
    <xdr:to>
      <xdr:col>0</xdr:col>
      <xdr:colOff>914400</xdr:colOff>
      <xdr:row>548</xdr:row>
      <xdr:rowOff>751609</xdr:rowOff>
    </xdr:to>
    <xdr:pic>
      <xdr:nvPicPr>
        <xdr:cNvPr id="532" name="Picture 531" descr="p.jpg">
          <a:extLst>
            <a:ext uri="{FF2B5EF4-FFF2-40B4-BE49-F238E27FC236}">
              <a16:creationId xmlns:a16="http://schemas.microsoft.com/office/drawing/2014/main" xmlns="" id="{00000000-0008-0000-01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>
          <a:off x="57150" y="4647533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549</xdr:row>
      <xdr:rowOff>85725</xdr:rowOff>
    </xdr:from>
    <xdr:to>
      <xdr:col>0</xdr:col>
      <xdr:colOff>914400</xdr:colOff>
      <xdr:row>549</xdr:row>
      <xdr:rowOff>763732</xdr:rowOff>
    </xdr:to>
    <xdr:pic>
      <xdr:nvPicPr>
        <xdr:cNvPr id="533" name="Picture 532" descr="p.jpg">
          <a:extLst>
            <a:ext uri="{FF2B5EF4-FFF2-40B4-BE49-F238E27FC236}">
              <a16:creationId xmlns:a16="http://schemas.microsoft.com/office/drawing/2014/main" xmlns="" id="{00000000-0008-0000-01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57150" y="465591525"/>
          <a:ext cx="857250" cy="6780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550</xdr:row>
      <xdr:rowOff>114300</xdr:rowOff>
    </xdr:from>
    <xdr:to>
      <xdr:col>0</xdr:col>
      <xdr:colOff>914400</xdr:colOff>
      <xdr:row>550</xdr:row>
      <xdr:rowOff>737755</xdr:rowOff>
    </xdr:to>
    <xdr:pic>
      <xdr:nvPicPr>
        <xdr:cNvPr id="534" name="Picture 533" descr="p.jpg">
          <a:extLst>
            <a:ext uri="{FF2B5EF4-FFF2-40B4-BE49-F238E27FC236}">
              <a16:creationId xmlns:a16="http://schemas.microsoft.com/office/drawing/2014/main" xmlns="" id="{00000000-0008-0000-01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>
          <a:off x="57150" y="466477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551</xdr:row>
      <xdr:rowOff>104775</xdr:rowOff>
    </xdr:from>
    <xdr:to>
      <xdr:col>0</xdr:col>
      <xdr:colOff>914400</xdr:colOff>
      <xdr:row>551</xdr:row>
      <xdr:rowOff>751609</xdr:rowOff>
    </xdr:to>
    <xdr:pic>
      <xdr:nvPicPr>
        <xdr:cNvPr id="535" name="Picture 534" descr="p.jpg">
          <a:extLst>
            <a:ext uri="{FF2B5EF4-FFF2-40B4-BE49-F238E27FC236}">
              <a16:creationId xmlns:a16="http://schemas.microsoft.com/office/drawing/2014/main" xmlns="" id="{00000000-0008-0000-01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57150" y="467325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552</xdr:row>
      <xdr:rowOff>104775</xdr:rowOff>
    </xdr:from>
    <xdr:to>
      <xdr:col>0</xdr:col>
      <xdr:colOff>914400</xdr:colOff>
      <xdr:row>552</xdr:row>
      <xdr:rowOff>736023</xdr:rowOff>
    </xdr:to>
    <xdr:pic>
      <xdr:nvPicPr>
        <xdr:cNvPr id="536" name="Picture 535" descr="p.jpg">
          <a:extLst>
            <a:ext uri="{FF2B5EF4-FFF2-40B4-BE49-F238E27FC236}">
              <a16:creationId xmlns:a16="http://schemas.microsoft.com/office/drawing/2014/main" xmlns="" id="{00000000-0008-0000-01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57150" y="468182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553</xdr:row>
      <xdr:rowOff>104775</xdr:rowOff>
    </xdr:from>
    <xdr:to>
      <xdr:col>0</xdr:col>
      <xdr:colOff>914400</xdr:colOff>
      <xdr:row>553</xdr:row>
      <xdr:rowOff>736023</xdr:rowOff>
    </xdr:to>
    <xdr:pic>
      <xdr:nvPicPr>
        <xdr:cNvPr id="537" name="Picture 536" descr="p.jpg">
          <a:extLst>
            <a:ext uri="{FF2B5EF4-FFF2-40B4-BE49-F238E27FC236}">
              <a16:creationId xmlns:a16="http://schemas.microsoft.com/office/drawing/2014/main" xmlns="" id="{00000000-0008-0000-01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>
          <a:off x="57150" y="469039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554</xdr:row>
      <xdr:rowOff>19050</xdr:rowOff>
    </xdr:from>
    <xdr:to>
      <xdr:col>0</xdr:col>
      <xdr:colOff>794905</xdr:colOff>
      <xdr:row>555</xdr:row>
      <xdr:rowOff>19050</xdr:rowOff>
    </xdr:to>
    <xdr:pic>
      <xdr:nvPicPr>
        <xdr:cNvPr id="538" name="Picture 537" descr="p.jpg">
          <a:extLst>
            <a:ext uri="{FF2B5EF4-FFF2-40B4-BE49-F238E27FC236}">
              <a16:creationId xmlns:a16="http://schemas.microsoft.com/office/drawing/2014/main" xmlns="" id="{00000000-0008-0000-01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171450" y="46981110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555</xdr:row>
      <xdr:rowOff>95250</xdr:rowOff>
    </xdr:from>
    <xdr:to>
      <xdr:col>0</xdr:col>
      <xdr:colOff>914400</xdr:colOff>
      <xdr:row>555</xdr:row>
      <xdr:rowOff>749877</xdr:rowOff>
    </xdr:to>
    <xdr:pic>
      <xdr:nvPicPr>
        <xdr:cNvPr id="539" name="Picture 538" descr="p.jpg">
          <a:extLst>
            <a:ext uri="{FF2B5EF4-FFF2-40B4-BE49-F238E27FC236}">
              <a16:creationId xmlns:a16="http://schemas.microsoft.com/office/drawing/2014/main" xmlns="" id="{00000000-0008-0000-01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>
          <a:off x="57150" y="470744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556</xdr:row>
      <xdr:rowOff>123825</xdr:rowOff>
    </xdr:from>
    <xdr:to>
      <xdr:col>0</xdr:col>
      <xdr:colOff>914400</xdr:colOff>
      <xdr:row>556</xdr:row>
      <xdr:rowOff>723900</xdr:rowOff>
    </xdr:to>
    <xdr:pic>
      <xdr:nvPicPr>
        <xdr:cNvPr id="540" name="Picture 539" descr="p.jpg">
          <a:extLst>
            <a:ext uri="{FF2B5EF4-FFF2-40B4-BE49-F238E27FC236}">
              <a16:creationId xmlns:a16="http://schemas.microsoft.com/office/drawing/2014/main" xmlns="" id="{00000000-0008-0000-01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57150" y="471630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557</xdr:row>
      <xdr:rowOff>123825</xdr:rowOff>
    </xdr:from>
    <xdr:to>
      <xdr:col>0</xdr:col>
      <xdr:colOff>914400</xdr:colOff>
      <xdr:row>557</xdr:row>
      <xdr:rowOff>723900</xdr:rowOff>
    </xdr:to>
    <xdr:pic>
      <xdr:nvPicPr>
        <xdr:cNvPr id="541" name="Picture 540" descr="p.jpg">
          <a:extLst>
            <a:ext uri="{FF2B5EF4-FFF2-40B4-BE49-F238E27FC236}">
              <a16:creationId xmlns:a16="http://schemas.microsoft.com/office/drawing/2014/main" xmlns="" id="{00000000-0008-0000-01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>
          <a:off x="57150" y="472487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558</xdr:row>
      <xdr:rowOff>19050</xdr:rowOff>
    </xdr:from>
    <xdr:to>
      <xdr:col>0</xdr:col>
      <xdr:colOff>840798</xdr:colOff>
      <xdr:row>559</xdr:row>
      <xdr:rowOff>19050</xdr:rowOff>
    </xdr:to>
    <xdr:pic>
      <xdr:nvPicPr>
        <xdr:cNvPr id="542" name="Picture 541" descr="p.jpg">
          <a:extLst>
            <a:ext uri="{FF2B5EF4-FFF2-40B4-BE49-F238E27FC236}">
              <a16:creationId xmlns:a16="http://schemas.microsoft.com/office/drawing/2014/main" xmlns="" id="{00000000-0008-0000-01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123825" y="47324010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559</xdr:row>
      <xdr:rowOff>19050</xdr:rowOff>
    </xdr:from>
    <xdr:to>
      <xdr:col>0</xdr:col>
      <xdr:colOff>840798</xdr:colOff>
      <xdr:row>560</xdr:row>
      <xdr:rowOff>19050</xdr:rowOff>
    </xdr:to>
    <xdr:pic>
      <xdr:nvPicPr>
        <xdr:cNvPr id="543" name="Picture 542" descr="p.jpg">
          <a:extLst>
            <a:ext uri="{FF2B5EF4-FFF2-40B4-BE49-F238E27FC236}">
              <a16:creationId xmlns:a16="http://schemas.microsoft.com/office/drawing/2014/main" xmlns="" id="{00000000-0008-0000-01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123825" y="47409735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560</xdr:row>
      <xdr:rowOff>19050</xdr:rowOff>
    </xdr:from>
    <xdr:to>
      <xdr:col>0</xdr:col>
      <xdr:colOff>840798</xdr:colOff>
      <xdr:row>561</xdr:row>
      <xdr:rowOff>19050</xdr:rowOff>
    </xdr:to>
    <xdr:pic>
      <xdr:nvPicPr>
        <xdr:cNvPr id="544" name="Picture 543" descr="p.jpg">
          <a:extLst>
            <a:ext uri="{FF2B5EF4-FFF2-40B4-BE49-F238E27FC236}">
              <a16:creationId xmlns:a16="http://schemas.microsoft.com/office/drawing/2014/main" xmlns="" id="{00000000-0008-0000-01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123825" y="47495460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561</xdr:row>
      <xdr:rowOff>123825</xdr:rowOff>
    </xdr:from>
    <xdr:to>
      <xdr:col>0</xdr:col>
      <xdr:colOff>914400</xdr:colOff>
      <xdr:row>561</xdr:row>
      <xdr:rowOff>731693</xdr:rowOff>
    </xdr:to>
    <xdr:pic>
      <xdr:nvPicPr>
        <xdr:cNvPr id="545" name="Picture 544" descr="p.jpg">
          <a:extLst>
            <a:ext uri="{FF2B5EF4-FFF2-40B4-BE49-F238E27FC236}">
              <a16:creationId xmlns:a16="http://schemas.microsoft.com/office/drawing/2014/main" xmlns="" id="{00000000-0008-0000-01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>
          <a:off x="57150" y="4759166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562</xdr:row>
      <xdr:rowOff>19050</xdr:rowOff>
    </xdr:from>
    <xdr:to>
      <xdr:col>0</xdr:col>
      <xdr:colOff>816552</xdr:colOff>
      <xdr:row>563</xdr:row>
      <xdr:rowOff>19050</xdr:rowOff>
    </xdr:to>
    <xdr:pic>
      <xdr:nvPicPr>
        <xdr:cNvPr id="546" name="Picture 545" descr="p.jpg">
          <a:extLst>
            <a:ext uri="{FF2B5EF4-FFF2-40B4-BE49-F238E27FC236}">
              <a16:creationId xmlns:a16="http://schemas.microsoft.com/office/drawing/2014/main" xmlns="" id="{00000000-0008-0000-01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161925" y="476669100"/>
          <a:ext cx="65462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563</xdr:row>
      <xdr:rowOff>19050</xdr:rowOff>
    </xdr:from>
    <xdr:to>
      <xdr:col>0</xdr:col>
      <xdr:colOff>782782</xdr:colOff>
      <xdr:row>564</xdr:row>
      <xdr:rowOff>19050</xdr:rowOff>
    </xdr:to>
    <xdr:pic>
      <xdr:nvPicPr>
        <xdr:cNvPr id="547" name="Picture 546" descr="p.jpg">
          <a:extLst>
            <a:ext uri="{FF2B5EF4-FFF2-40B4-BE49-F238E27FC236}">
              <a16:creationId xmlns:a16="http://schemas.microsoft.com/office/drawing/2014/main" xmlns="" id="{00000000-0008-0000-01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>
          <a:off x="190500" y="47752635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564</xdr:row>
      <xdr:rowOff>114300</xdr:rowOff>
    </xdr:from>
    <xdr:to>
      <xdr:col>0</xdr:col>
      <xdr:colOff>914400</xdr:colOff>
      <xdr:row>564</xdr:row>
      <xdr:rowOff>729961</xdr:rowOff>
    </xdr:to>
    <xdr:pic>
      <xdr:nvPicPr>
        <xdr:cNvPr id="548" name="Picture 547" descr="p.jpg">
          <a:extLst>
            <a:ext uri="{FF2B5EF4-FFF2-40B4-BE49-F238E27FC236}">
              <a16:creationId xmlns:a16="http://schemas.microsoft.com/office/drawing/2014/main" xmlns="" id="{00000000-0008-0000-01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57150" y="478478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565</xdr:row>
      <xdr:rowOff>114300</xdr:rowOff>
    </xdr:from>
    <xdr:to>
      <xdr:col>0</xdr:col>
      <xdr:colOff>914400</xdr:colOff>
      <xdr:row>565</xdr:row>
      <xdr:rowOff>737755</xdr:rowOff>
    </xdr:to>
    <xdr:pic>
      <xdr:nvPicPr>
        <xdr:cNvPr id="549" name="Picture 548" descr="p.jpg">
          <a:extLst>
            <a:ext uri="{FF2B5EF4-FFF2-40B4-BE49-F238E27FC236}">
              <a16:creationId xmlns:a16="http://schemas.microsoft.com/office/drawing/2014/main" xmlns="" id="{00000000-0008-0000-01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>
          <a:off x="57150" y="479336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566</xdr:row>
      <xdr:rowOff>104775</xdr:rowOff>
    </xdr:from>
    <xdr:to>
      <xdr:col>0</xdr:col>
      <xdr:colOff>914400</xdr:colOff>
      <xdr:row>566</xdr:row>
      <xdr:rowOff>743816</xdr:rowOff>
    </xdr:to>
    <xdr:pic>
      <xdr:nvPicPr>
        <xdr:cNvPr id="550" name="Picture 549" descr="p.jpg">
          <a:extLst>
            <a:ext uri="{FF2B5EF4-FFF2-40B4-BE49-F238E27FC236}">
              <a16:creationId xmlns:a16="http://schemas.microsoft.com/office/drawing/2014/main" xmlns="" id="{00000000-0008-0000-01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57150" y="480183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567</xdr:row>
      <xdr:rowOff>104775</xdr:rowOff>
    </xdr:from>
    <xdr:to>
      <xdr:col>0</xdr:col>
      <xdr:colOff>914400</xdr:colOff>
      <xdr:row>567</xdr:row>
      <xdr:rowOff>736023</xdr:rowOff>
    </xdr:to>
    <xdr:pic>
      <xdr:nvPicPr>
        <xdr:cNvPr id="551" name="Picture 550" descr="p.jpg">
          <a:extLst>
            <a:ext uri="{FF2B5EF4-FFF2-40B4-BE49-F238E27FC236}">
              <a16:creationId xmlns:a16="http://schemas.microsoft.com/office/drawing/2014/main" xmlns="" id="{00000000-0008-0000-01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>
          <a:off x="57150" y="481041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568</xdr:row>
      <xdr:rowOff>123825</xdr:rowOff>
    </xdr:from>
    <xdr:to>
      <xdr:col>0</xdr:col>
      <xdr:colOff>914400</xdr:colOff>
      <xdr:row>568</xdr:row>
      <xdr:rowOff>723900</xdr:rowOff>
    </xdr:to>
    <xdr:pic>
      <xdr:nvPicPr>
        <xdr:cNvPr id="552" name="Picture 551" descr="p.jpg">
          <a:extLst>
            <a:ext uri="{FF2B5EF4-FFF2-40B4-BE49-F238E27FC236}">
              <a16:creationId xmlns:a16="http://schemas.microsoft.com/office/drawing/2014/main" xmlns="" id="{00000000-0008-0000-01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57150" y="481917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569</xdr:row>
      <xdr:rowOff>19050</xdr:rowOff>
    </xdr:from>
    <xdr:to>
      <xdr:col>0</xdr:col>
      <xdr:colOff>796636</xdr:colOff>
      <xdr:row>570</xdr:row>
      <xdr:rowOff>19050</xdr:rowOff>
    </xdr:to>
    <xdr:pic>
      <xdr:nvPicPr>
        <xdr:cNvPr id="553" name="Picture 552" descr="p.jpg">
          <a:extLst>
            <a:ext uri="{FF2B5EF4-FFF2-40B4-BE49-F238E27FC236}">
              <a16:creationId xmlns:a16="http://schemas.microsoft.com/office/drawing/2014/main" xmlns="" id="{00000000-0008-0000-01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>
          <a:off x="180975" y="482669850"/>
          <a:ext cx="61566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570</xdr:row>
      <xdr:rowOff>123825</xdr:rowOff>
    </xdr:from>
    <xdr:to>
      <xdr:col>0</xdr:col>
      <xdr:colOff>914400</xdr:colOff>
      <xdr:row>570</xdr:row>
      <xdr:rowOff>721541</xdr:rowOff>
    </xdr:to>
    <xdr:pic>
      <xdr:nvPicPr>
        <xdr:cNvPr id="554" name="Picture 553" descr="p.jpg">
          <a:extLst>
            <a:ext uri="{FF2B5EF4-FFF2-40B4-BE49-F238E27FC236}">
              <a16:creationId xmlns:a16="http://schemas.microsoft.com/office/drawing/2014/main" xmlns="" id="{00000000-0008-0000-01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57150" y="4836318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571</xdr:row>
      <xdr:rowOff>123825</xdr:rowOff>
    </xdr:from>
    <xdr:to>
      <xdr:col>0</xdr:col>
      <xdr:colOff>914400</xdr:colOff>
      <xdr:row>571</xdr:row>
      <xdr:rowOff>731693</xdr:rowOff>
    </xdr:to>
    <xdr:pic>
      <xdr:nvPicPr>
        <xdr:cNvPr id="555" name="Picture 554" descr="p.jpg">
          <a:extLst>
            <a:ext uri="{FF2B5EF4-FFF2-40B4-BE49-F238E27FC236}">
              <a16:creationId xmlns:a16="http://schemas.microsoft.com/office/drawing/2014/main" xmlns="" id="{00000000-0008-0000-01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>
          <a:off x="57150" y="4844891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572</xdr:row>
      <xdr:rowOff>19050</xdr:rowOff>
    </xdr:from>
    <xdr:to>
      <xdr:col>0</xdr:col>
      <xdr:colOff>768927</xdr:colOff>
      <xdr:row>573</xdr:row>
      <xdr:rowOff>19050</xdr:rowOff>
    </xdr:to>
    <xdr:pic>
      <xdr:nvPicPr>
        <xdr:cNvPr id="556" name="Picture 555" descr="p.jpg">
          <a:extLst>
            <a:ext uri="{FF2B5EF4-FFF2-40B4-BE49-F238E27FC236}">
              <a16:creationId xmlns:a16="http://schemas.microsoft.com/office/drawing/2014/main" xmlns="" id="{00000000-0008-0000-01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200025" y="485241600"/>
          <a:ext cx="56890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573</xdr:row>
      <xdr:rowOff>19050</xdr:rowOff>
    </xdr:from>
    <xdr:to>
      <xdr:col>0</xdr:col>
      <xdr:colOff>794905</xdr:colOff>
      <xdr:row>574</xdr:row>
      <xdr:rowOff>19050</xdr:rowOff>
    </xdr:to>
    <xdr:pic>
      <xdr:nvPicPr>
        <xdr:cNvPr id="557" name="Picture 556" descr="p.jpg">
          <a:extLst>
            <a:ext uri="{FF2B5EF4-FFF2-40B4-BE49-F238E27FC236}">
              <a16:creationId xmlns:a16="http://schemas.microsoft.com/office/drawing/2014/main" xmlns="" id="{00000000-0008-0000-01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>
          <a:off x="171450" y="4860988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574</xdr:row>
      <xdr:rowOff>104775</xdr:rowOff>
    </xdr:from>
    <xdr:to>
      <xdr:col>0</xdr:col>
      <xdr:colOff>914400</xdr:colOff>
      <xdr:row>574</xdr:row>
      <xdr:rowOff>751609</xdr:rowOff>
    </xdr:to>
    <xdr:pic>
      <xdr:nvPicPr>
        <xdr:cNvPr id="558" name="Picture 557" descr="p.jpg">
          <a:extLst>
            <a:ext uri="{FF2B5EF4-FFF2-40B4-BE49-F238E27FC236}">
              <a16:creationId xmlns:a16="http://schemas.microsoft.com/office/drawing/2014/main" xmlns="" id="{00000000-0008-0000-01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57150" y="487041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575</xdr:row>
      <xdr:rowOff>114300</xdr:rowOff>
    </xdr:from>
    <xdr:to>
      <xdr:col>0</xdr:col>
      <xdr:colOff>914400</xdr:colOff>
      <xdr:row>575</xdr:row>
      <xdr:rowOff>737755</xdr:rowOff>
    </xdr:to>
    <xdr:pic>
      <xdr:nvPicPr>
        <xdr:cNvPr id="559" name="Picture 558" descr="p.jpg">
          <a:extLst>
            <a:ext uri="{FF2B5EF4-FFF2-40B4-BE49-F238E27FC236}">
              <a16:creationId xmlns:a16="http://schemas.microsoft.com/office/drawing/2014/main" xmlns="" id="{00000000-0008-0000-01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57150" y="487908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576</xdr:row>
      <xdr:rowOff>114300</xdr:rowOff>
    </xdr:from>
    <xdr:to>
      <xdr:col>0</xdr:col>
      <xdr:colOff>914400</xdr:colOff>
      <xdr:row>576</xdr:row>
      <xdr:rowOff>737755</xdr:rowOff>
    </xdr:to>
    <xdr:pic>
      <xdr:nvPicPr>
        <xdr:cNvPr id="560" name="Picture 559" descr="p.jpg">
          <a:extLst>
            <a:ext uri="{FF2B5EF4-FFF2-40B4-BE49-F238E27FC236}">
              <a16:creationId xmlns:a16="http://schemas.microsoft.com/office/drawing/2014/main" xmlns="" id="{00000000-0008-0000-01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57150" y="488765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577</xdr:row>
      <xdr:rowOff>114300</xdr:rowOff>
    </xdr:from>
    <xdr:to>
      <xdr:col>0</xdr:col>
      <xdr:colOff>914400</xdr:colOff>
      <xdr:row>577</xdr:row>
      <xdr:rowOff>737755</xdr:rowOff>
    </xdr:to>
    <xdr:pic>
      <xdr:nvPicPr>
        <xdr:cNvPr id="561" name="Picture 560" descr="p.jpg">
          <a:extLst>
            <a:ext uri="{FF2B5EF4-FFF2-40B4-BE49-F238E27FC236}">
              <a16:creationId xmlns:a16="http://schemas.microsoft.com/office/drawing/2014/main" xmlns="" id="{00000000-0008-0000-01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>
          <a:off x="57150" y="489623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578</xdr:row>
      <xdr:rowOff>19050</xdr:rowOff>
    </xdr:from>
    <xdr:to>
      <xdr:col>0</xdr:col>
      <xdr:colOff>782782</xdr:colOff>
      <xdr:row>579</xdr:row>
      <xdr:rowOff>19050</xdr:rowOff>
    </xdr:to>
    <xdr:pic>
      <xdr:nvPicPr>
        <xdr:cNvPr id="562" name="Picture 561" descr="p.jpg">
          <a:extLst>
            <a:ext uri="{FF2B5EF4-FFF2-40B4-BE49-F238E27FC236}">
              <a16:creationId xmlns:a16="http://schemas.microsoft.com/office/drawing/2014/main" xmlns="" id="{00000000-0008-0000-01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190500" y="49038510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579</xdr:row>
      <xdr:rowOff>19050</xdr:rowOff>
    </xdr:from>
    <xdr:to>
      <xdr:col>0</xdr:col>
      <xdr:colOff>770659</xdr:colOff>
      <xdr:row>580</xdr:row>
      <xdr:rowOff>19050</xdr:rowOff>
    </xdr:to>
    <xdr:pic>
      <xdr:nvPicPr>
        <xdr:cNvPr id="563" name="Picture 562" descr="p.jpg">
          <a:extLst>
            <a:ext uri="{FF2B5EF4-FFF2-40B4-BE49-F238E27FC236}">
              <a16:creationId xmlns:a16="http://schemas.microsoft.com/office/drawing/2014/main" xmlns="" id="{00000000-0008-0000-01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>
          <a:off x="209550" y="491242350"/>
          <a:ext cx="56110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580</xdr:row>
      <xdr:rowOff>104775</xdr:rowOff>
    </xdr:from>
    <xdr:to>
      <xdr:col>0</xdr:col>
      <xdr:colOff>914400</xdr:colOff>
      <xdr:row>580</xdr:row>
      <xdr:rowOff>751609</xdr:rowOff>
    </xdr:to>
    <xdr:pic>
      <xdr:nvPicPr>
        <xdr:cNvPr id="564" name="Picture 563" descr="p.jpg">
          <a:extLst>
            <a:ext uri="{FF2B5EF4-FFF2-40B4-BE49-F238E27FC236}">
              <a16:creationId xmlns:a16="http://schemas.microsoft.com/office/drawing/2014/main" xmlns="" id="{00000000-0008-0000-01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57150" y="4921853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581</xdr:row>
      <xdr:rowOff>104775</xdr:rowOff>
    </xdr:from>
    <xdr:to>
      <xdr:col>0</xdr:col>
      <xdr:colOff>914400</xdr:colOff>
      <xdr:row>581</xdr:row>
      <xdr:rowOff>751609</xdr:rowOff>
    </xdr:to>
    <xdr:pic>
      <xdr:nvPicPr>
        <xdr:cNvPr id="565" name="Picture 564" descr="p.jpg">
          <a:extLst>
            <a:ext uri="{FF2B5EF4-FFF2-40B4-BE49-F238E27FC236}">
              <a16:creationId xmlns:a16="http://schemas.microsoft.com/office/drawing/2014/main" xmlns="" id="{00000000-0008-0000-01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57150" y="493042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582</xdr:row>
      <xdr:rowOff>133350</xdr:rowOff>
    </xdr:from>
    <xdr:to>
      <xdr:col>0</xdr:col>
      <xdr:colOff>914400</xdr:colOff>
      <xdr:row>582</xdr:row>
      <xdr:rowOff>710045</xdr:rowOff>
    </xdr:to>
    <xdr:pic>
      <xdr:nvPicPr>
        <xdr:cNvPr id="566" name="Picture 565" descr="p.jpg">
          <a:extLst>
            <a:ext uri="{FF2B5EF4-FFF2-40B4-BE49-F238E27FC236}">
              <a16:creationId xmlns:a16="http://schemas.microsoft.com/office/drawing/2014/main" xmlns="" id="{00000000-0008-0000-01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>
          <a:off x="57150" y="493928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583</xdr:row>
      <xdr:rowOff>142875</xdr:rowOff>
    </xdr:from>
    <xdr:to>
      <xdr:col>0</xdr:col>
      <xdr:colOff>914400</xdr:colOff>
      <xdr:row>583</xdr:row>
      <xdr:rowOff>696191</xdr:rowOff>
    </xdr:to>
    <xdr:pic>
      <xdr:nvPicPr>
        <xdr:cNvPr id="567" name="Picture 566" descr="p.jpg">
          <a:extLst>
            <a:ext uri="{FF2B5EF4-FFF2-40B4-BE49-F238E27FC236}">
              <a16:creationId xmlns:a16="http://schemas.microsoft.com/office/drawing/2014/main" xmlns="" id="{00000000-0008-0000-01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57150" y="49479517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584</xdr:row>
      <xdr:rowOff>142875</xdr:rowOff>
    </xdr:from>
    <xdr:to>
      <xdr:col>0</xdr:col>
      <xdr:colOff>914400</xdr:colOff>
      <xdr:row>584</xdr:row>
      <xdr:rowOff>696191</xdr:rowOff>
    </xdr:to>
    <xdr:pic>
      <xdr:nvPicPr>
        <xdr:cNvPr id="568" name="Picture 567" descr="p.jpg">
          <a:extLst>
            <a:ext uri="{FF2B5EF4-FFF2-40B4-BE49-F238E27FC236}">
              <a16:creationId xmlns:a16="http://schemas.microsoft.com/office/drawing/2014/main" xmlns="" id="{00000000-0008-0000-01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57150" y="495652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585</xdr:row>
      <xdr:rowOff>152400</xdr:rowOff>
    </xdr:from>
    <xdr:to>
      <xdr:col>0</xdr:col>
      <xdr:colOff>914400</xdr:colOff>
      <xdr:row>585</xdr:row>
      <xdr:rowOff>690130</xdr:rowOff>
    </xdr:to>
    <xdr:pic>
      <xdr:nvPicPr>
        <xdr:cNvPr id="569" name="Picture 568" descr="p.jpg">
          <a:extLst>
            <a:ext uri="{FF2B5EF4-FFF2-40B4-BE49-F238E27FC236}">
              <a16:creationId xmlns:a16="http://schemas.microsoft.com/office/drawing/2014/main" xmlns="" id="{00000000-0008-0000-01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57150" y="49651920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586</xdr:row>
      <xdr:rowOff>152400</xdr:rowOff>
    </xdr:from>
    <xdr:to>
      <xdr:col>0</xdr:col>
      <xdr:colOff>914400</xdr:colOff>
      <xdr:row>586</xdr:row>
      <xdr:rowOff>690130</xdr:rowOff>
    </xdr:to>
    <xdr:pic>
      <xdr:nvPicPr>
        <xdr:cNvPr id="570" name="Picture 569" descr="p.jpg">
          <a:extLst>
            <a:ext uri="{FF2B5EF4-FFF2-40B4-BE49-F238E27FC236}">
              <a16:creationId xmlns:a16="http://schemas.microsoft.com/office/drawing/2014/main" xmlns="" id="{00000000-0008-0000-01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>
          <a:off x="57150" y="49737645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587</xdr:row>
      <xdr:rowOff>123825</xdr:rowOff>
    </xdr:from>
    <xdr:to>
      <xdr:col>0</xdr:col>
      <xdr:colOff>914400</xdr:colOff>
      <xdr:row>587</xdr:row>
      <xdr:rowOff>723900</xdr:rowOff>
    </xdr:to>
    <xdr:pic>
      <xdr:nvPicPr>
        <xdr:cNvPr id="571" name="Picture 570" descr="p.jpg">
          <a:extLst>
            <a:ext uri="{FF2B5EF4-FFF2-40B4-BE49-F238E27FC236}">
              <a16:creationId xmlns:a16="http://schemas.microsoft.com/office/drawing/2014/main" xmlns="" id="{00000000-0008-0000-01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57150" y="498205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588</xdr:row>
      <xdr:rowOff>133350</xdr:rowOff>
    </xdr:from>
    <xdr:to>
      <xdr:col>0</xdr:col>
      <xdr:colOff>914400</xdr:colOff>
      <xdr:row>588</xdr:row>
      <xdr:rowOff>707472</xdr:rowOff>
    </xdr:to>
    <xdr:pic>
      <xdr:nvPicPr>
        <xdr:cNvPr id="572" name="Picture 571" descr="p.jpg">
          <a:extLst>
            <a:ext uri="{FF2B5EF4-FFF2-40B4-BE49-F238E27FC236}">
              <a16:creationId xmlns:a16="http://schemas.microsoft.com/office/drawing/2014/main" xmlns="" id="{00000000-0008-0000-01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>
          <a:off x="57150" y="49907190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589</xdr:row>
      <xdr:rowOff>133350</xdr:rowOff>
    </xdr:from>
    <xdr:to>
      <xdr:col>0</xdr:col>
      <xdr:colOff>914400</xdr:colOff>
      <xdr:row>589</xdr:row>
      <xdr:rowOff>717839</xdr:rowOff>
    </xdr:to>
    <xdr:pic>
      <xdr:nvPicPr>
        <xdr:cNvPr id="573" name="Picture 572" descr="p.jpg">
          <a:extLst>
            <a:ext uri="{FF2B5EF4-FFF2-40B4-BE49-F238E27FC236}">
              <a16:creationId xmlns:a16="http://schemas.microsoft.com/office/drawing/2014/main" xmlns="" id="{00000000-0008-0000-01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57150" y="499929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590</xdr:row>
      <xdr:rowOff>19050</xdr:rowOff>
    </xdr:from>
    <xdr:to>
      <xdr:col>0</xdr:col>
      <xdr:colOff>794905</xdr:colOff>
      <xdr:row>591</xdr:row>
      <xdr:rowOff>19050</xdr:rowOff>
    </xdr:to>
    <xdr:pic>
      <xdr:nvPicPr>
        <xdr:cNvPr id="574" name="Picture 573" descr="p.jpg">
          <a:extLst>
            <a:ext uri="{FF2B5EF4-FFF2-40B4-BE49-F238E27FC236}">
              <a16:creationId xmlns:a16="http://schemas.microsoft.com/office/drawing/2014/main" xmlns="" id="{00000000-0008-0000-01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>
          <a:off x="171450" y="50067210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591</xdr:row>
      <xdr:rowOff>19050</xdr:rowOff>
    </xdr:from>
    <xdr:to>
      <xdr:col>0</xdr:col>
      <xdr:colOff>840798</xdr:colOff>
      <xdr:row>592</xdr:row>
      <xdr:rowOff>19050</xdr:rowOff>
    </xdr:to>
    <xdr:pic>
      <xdr:nvPicPr>
        <xdr:cNvPr id="575" name="Picture 574" descr="p.jpg">
          <a:extLst>
            <a:ext uri="{FF2B5EF4-FFF2-40B4-BE49-F238E27FC236}">
              <a16:creationId xmlns:a16="http://schemas.microsoft.com/office/drawing/2014/main" xmlns="" id="{00000000-0008-0000-01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123825" y="50152935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592</xdr:row>
      <xdr:rowOff>114300</xdr:rowOff>
    </xdr:from>
    <xdr:to>
      <xdr:col>0</xdr:col>
      <xdr:colOff>914400</xdr:colOff>
      <xdr:row>592</xdr:row>
      <xdr:rowOff>729961</xdr:rowOff>
    </xdr:to>
    <xdr:pic>
      <xdr:nvPicPr>
        <xdr:cNvPr id="576" name="Picture 575" descr="p.jpg">
          <a:extLst>
            <a:ext uri="{FF2B5EF4-FFF2-40B4-BE49-F238E27FC236}">
              <a16:creationId xmlns:a16="http://schemas.microsoft.com/office/drawing/2014/main" xmlns="" id="{00000000-0008-0000-01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>
          <a:off x="57150" y="502481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593</xdr:row>
      <xdr:rowOff>95250</xdr:rowOff>
    </xdr:from>
    <xdr:to>
      <xdr:col>0</xdr:col>
      <xdr:colOff>914400</xdr:colOff>
      <xdr:row>593</xdr:row>
      <xdr:rowOff>757670</xdr:rowOff>
    </xdr:to>
    <xdr:pic>
      <xdr:nvPicPr>
        <xdr:cNvPr id="577" name="Picture 576" descr="p.jpg">
          <a:extLst>
            <a:ext uri="{FF2B5EF4-FFF2-40B4-BE49-F238E27FC236}">
              <a16:creationId xmlns:a16="http://schemas.microsoft.com/office/drawing/2014/main" xmlns="" id="{00000000-0008-0000-01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57150" y="5033200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594</xdr:row>
      <xdr:rowOff>104775</xdr:rowOff>
    </xdr:from>
    <xdr:to>
      <xdr:col>0</xdr:col>
      <xdr:colOff>914400</xdr:colOff>
      <xdr:row>594</xdr:row>
      <xdr:rowOff>736023</xdr:rowOff>
    </xdr:to>
    <xdr:pic>
      <xdr:nvPicPr>
        <xdr:cNvPr id="578" name="Picture 577" descr="p.jpg">
          <a:extLst>
            <a:ext uri="{FF2B5EF4-FFF2-40B4-BE49-F238E27FC236}">
              <a16:creationId xmlns:a16="http://schemas.microsoft.com/office/drawing/2014/main" xmlns="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>
          <a:off x="57150" y="504186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595</xdr:row>
      <xdr:rowOff>66675</xdr:rowOff>
    </xdr:from>
    <xdr:to>
      <xdr:col>0</xdr:col>
      <xdr:colOff>914400</xdr:colOff>
      <xdr:row>595</xdr:row>
      <xdr:rowOff>775855</xdr:rowOff>
    </xdr:to>
    <xdr:pic>
      <xdr:nvPicPr>
        <xdr:cNvPr id="579" name="Picture 578" descr="p.jpg">
          <a:extLst>
            <a:ext uri="{FF2B5EF4-FFF2-40B4-BE49-F238E27FC236}">
              <a16:creationId xmlns:a16="http://schemas.microsoft.com/office/drawing/2014/main" xmlns="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50059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596</xdr:row>
      <xdr:rowOff>66675</xdr:rowOff>
    </xdr:from>
    <xdr:to>
      <xdr:col>0</xdr:col>
      <xdr:colOff>914400</xdr:colOff>
      <xdr:row>596</xdr:row>
      <xdr:rowOff>775855</xdr:rowOff>
    </xdr:to>
    <xdr:pic>
      <xdr:nvPicPr>
        <xdr:cNvPr id="580" name="Picture 579" descr="p.jpg">
          <a:extLst>
            <a:ext uri="{FF2B5EF4-FFF2-40B4-BE49-F238E27FC236}">
              <a16:creationId xmlns:a16="http://schemas.microsoft.com/office/drawing/2014/main" xmlns="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58632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597</xdr:row>
      <xdr:rowOff>66675</xdr:rowOff>
    </xdr:from>
    <xdr:to>
      <xdr:col>0</xdr:col>
      <xdr:colOff>914400</xdr:colOff>
      <xdr:row>597</xdr:row>
      <xdr:rowOff>775855</xdr:rowOff>
    </xdr:to>
    <xdr:pic>
      <xdr:nvPicPr>
        <xdr:cNvPr id="581" name="Picture 580" descr="p.jpg">
          <a:extLst>
            <a:ext uri="{FF2B5EF4-FFF2-40B4-BE49-F238E27FC236}">
              <a16:creationId xmlns:a16="http://schemas.microsoft.com/office/drawing/2014/main" xmlns="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67204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598</xdr:row>
      <xdr:rowOff>66675</xdr:rowOff>
    </xdr:from>
    <xdr:to>
      <xdr:col>0</xdr:col>
      <xdr:colOff>914400</xdr:colOff>
      <xdr:row>598</xdr:row>
      <xdr:rowOff>775855</xdr:rowOff>
    </xdr:to>
    <xdr:pic>
      <xdr:nvPicPr>
        <xdr:cNvPr id="582" name="Picture 581" descr="p.jpg">
          <a:extLst>
            <a:ext uri="{FF2B5EF4-FFF2-40B4-BE49-F238E27FC236}">
              <a16:creationId xmlns:a16="http://schemas.microsoft.com/office/drawing/2014/main" xmlns="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75777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599</xdr:row>
      <xdr:rowOff>66675</xdr:rowOff>
    </xdr:from>
    <xdr:to>
      <xdr:col>0</xdr:col>
      <xdr:colOff>914400</xdr:colOff>
      <xdr:row>599</xdr:row>
      <xdr:rowOff>775855</xdr:rowOff>
    </xdr:to>
    <xdr:pic>
      <xdr:nvPicPr>
        <xdr:cNvPr id="583" name="Picture 582" descr="p.jpg">
          <a:extLst>
            <a:ext uri="{FF2B5EF4-FFF2-40B4-BE49-F238E27FC236}">
              <a16:creationId xmlns:a16="http://schemas.microsoft.com/office/drawing/2014/main" xmlns="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84349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600</xdr:row>
      <xdr:rowOff>66675</xdr:rowOff>
    </xdr:from>
    <xdr:to>
      <xdr:col>0</xdr:col>
      <xdr:colOff>914400</xdr:colOff>
      <xdr:row>600</xdr:row>
      <xdr:rowOff>775855</xdr:rowOff>
    </xdr:to>
    <xdr:pic>
      <xdr:nvPicPr>
        <xdr:cNvPr id="584" name="Picture 583" descr="p.jpg">
          <a:extLst>
            <a:ext uri="{FF2B5EF4-FFF2-40B4-BE49-F238E27FC236}">
              <a16:creationId xmlns:a16="http://schemas.microsoft.com/office/drawing/2014/main" xmlns="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092922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601</xdr:row>
      <xdr:rowOff>66675</xdr:rowOff>
    </xdr:from>
    <xdr:to>
      <xdr:col>0</xdr:col>
      <xdr:colOff>914400</xdr:colOff>
      <xdr:row>601</xdr:row>
      <xdr:rowOff>775855</xdr:rowOff>
    </xdr:to>
    <xdr:pic>
      <xdr:nvPicPr>
        <xdr:cNvPr id="585" name="Picture 584" descr="p.jpg">
          <a:extLst>
            <a:ext uri="{FF2B5EF4-FFF2-40B4-BE49-F238E27FC236}">
              <a16:creationId xmlns:a16="http://schemas.microsoft.com/office/drawing/2014/main" xmlns="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57150" y="5101494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602</xdr:row>
      <xdr:rowOff>123825</xdr:rowOff>
    </xdr:from>
    <xdr:to>
      <xdr:col>0</xdr:col>
      <xdr:colOff>914400</xdr:colOff>
      <xdr:row>602</xdr:row>
      <xdr:rowOff>731693</xdr:rowOff>
    </xdr:to>
    <xdr:pic>
      <xdr:nvPicPr>
        <xdr:cNvPr id="586" name="Picture 585" descr="p.jpg">
          <a:extLst>
            <a:ext uri="{FF2B5EF4-FFF2-40B4-BE49-F238E27FC236}">
              <a16:creationId xmlns:a16="http://schemas.microsoft.com/office/drawing/2014/main" xmlns="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>
          <a:off x="57150" y="5110638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603</xdr:row>
      <xdr:rowOff>123825</xdr:rowOff>
    </xdr:from>
    <xdr:to>
      <xdr:col>0</xdr:col>
      <xdr:colOff>914400</xdr:colOff>
      <xdr:row>603</xdr:row>
      <xdr:rowOff>723900</xdr:rowOff>
    </xdr:to>
    <xdr:pic>
      <xdr:nvPicPr>
        <xdr:cNvPr id="587" name="Picture 586" descr="p.jpg">
          <a:extLst>
            <a:ext uri="{FF2B5EF4-FFF2-40B4-BE49-F238E27FC236}">
              <a16:creationId xmlns:a16="http://schemas.microsoft.com/office/drawing/2014/main" xmlns="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57150" y="511921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604</xdr:row>
      <xdr:rowOff>114300</xdr:rowOff>
    </xdr:from>
    <xdr:to>
      <xdr:col>0</xdr:col>
      <xdr:colOff>914400</xdr:colOff>
      <xdr:row>604</xdr:row>
      <xdr:rowOff>737755</xdr:rowOff>
    </xdr:to>
    <xdr:pic>
      <xdr:nvPicPr>
        <xdr:cNvPr id="588" name="Picture 587" descr="p.jpg">
          <a:extLst>
            <a:ext uri="{FF2B5EF4-FFF2-40B4-BE49-F238E27FC236}">
              <a16:creationId xmlns:a16="http://schemas.microsoft.com/office/drawing/2014/main" xmlns="" id="{00000000-0008-0000-01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>
          <a:off x="57150" y="512768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605</xdr:row>
      <xdr:rowOff>123825</xdr:rowOff>
    </xdr:from>
    <xdr:to>
      <xdr:col>0</xdr:col>
      <xdr:colOff>914400</xdr:colOff>
      <xdr:row>605</xdr:row>
      <xdr:rowOff>723900</xdr:rowOff>
    </xdr:to>
    <xdr:pic>
      <xdr:nvPicPr>
        <xdr:cNvPr id="589" name="Picture 588" descr="p.jpg">
          <a:extLst>
            <a:ext uri="{FF2B5EF4-FFF2-40B4-BE49-F238E27FC236}">
              <a16:creationId xmlns:a16="http://schemas.microsoft.com/office/drawing/2014/main" xmlns="" id="{00000000-0008-0000-01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57150" y="513635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606</xdr:row>
      <xdr:rowOff>104775</xdr:rowOff>
    </xdr:from>
    <xdr:to>
      <xdr:col>0</xdr:col>
      <xdr:colOff>914400</xdr:colOff>
      <xdr:row>606</xdr:row>
      <xdr:rowOff>743816</xdr:rowOff>
    </xdr:to>
    <xdr:pic>
      <xdr:nvPicPr>
        <xdr:cNvPr id="590" name="Picture 589" descr="p.jpg">
          <a:extLst>
            <a:ext uri="{FF2B5EF4-FFF2-40B4-BE49-F238E27FC236}">
              <a16:creationId xmlns:a16="http://schemas.microsoft.com/office/drawing/2014/main" xmlns="" id="{00000000-0008-0000-01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>
          <a:off x="57150" y="514473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607</xdr:row>
      <xdr:rowOff>104775</xdr:rowOff>
    </xdr:from>
    <xdr:to>
      <xdr:col>0</xdr:col>
      <xdr:colOff>914400</xdr:colOff>
      <xdr:row>607</xdr:row>
      <xdr:rowOff>751609</xdr:rowOff>
    </xdr:to>
    <xdr:pic>
      <xdr:nvPicPr>
        <xdr:cNvPr id="591" name="Picture 590" descr="p.jpg">
          <a:extLst>
            <a:ext uri="{FF2B5EF4-FFF2-40B4-BE49-F238E27FC236}">
              <a16:creationId xmlns:a16="http://schemas.microsoft.com/office/drawing/2014/main" xmlns="" id="{00000000-0008-0000-01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57150" y="515331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608</xdr:row>
      <xdr:rowOff>95250</xdr:rowOff>
    </xdr:from>
    <xdr:to>
      <xdr:col>0</xdr:col>
      <xdr:colOff>914400</xdr:colOff>
      <xdr:row>608</xdr:row>
      <xdr:rowOff>749877</xdr:rowOff>
    </xdr:to>
    <xdr:pic>
      <xdr:nvPicPr>
        <xdr:cNvPr id="592" name="Picture 591" descr="p.jpg">
          <a:extLst>
            <a:ext uri="{FF2B5EF4-FFF2-40B4-BE49-F238E27FC236}">
              <a16:creationId xmlns:a16="http://schemas.microsoft.com/office/drawing/2014/main" xmlns="" id="{00000000-0008-0000-01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>
          <a:off x="57150" y="5161788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609</xdr:row>
      <xdr:rowOff>19050</xdr:rowOff>
    </xdr:from>
    <xdr:to>
      <xdr:col>0</xdr:col>
      <xdr:colOff>802698</xdr:colOff>
      <xdr:row>610</xdr:row>
      <xdr:rowOff>19050</xdr:rowOff>
    </xdr:to>
    <xdr:pic>
      <xdr:nvPicPr>
        <xdr:cNvPr id="593" name="Picture 592" descr="p.jpg">
          <a:extLst>
            <a:ext uri="{FF2B5EF4-FFF2-40B4-BE49-F238E27FC236}">
              <a16:creationId xmlns:a16="http://schemas.microsoft.com/office/drawing/2014/main" xmlns="" id="{00000000-0008-0000-01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171450" y="51695985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610</xdr:row>
      <xdr:rowOff>104775</xdr:rowOff>
    </xdr:from>
    <xdr:to>
      <xdr:col>0</xdr:col>
      <xdr:colOff>914400</xdr:colOff>
      <xdr:row>610</xdr:row>
      <xdr:rowOff>743816</xdr:rowOff>
    </xdr:to>
    <xdr:pic>
      <xdr:nvPicPr>
        <xdr:cNvPr id="594" name="Picture 593" descr="p.jpg">
          <a:extLst>
            <a:ext uri="{FF2B5EF4-FFF2-40B4-BE49-F238E27FC236}">
              <a16:creationId xmlns:a16="http://schemas.microsoft.com/office/drawing/2014/main" xmlns="" id="{00000000-0008-0000-01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>
          <a:off x="57150" y="517902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611</xdr:row>
      <xdr:rowOff>95250</xdr:rowOff>
    </xdr:from>
    <xdr:to>
      <xdr:col>0</xdr:col>
      <xdr:colOff>914400</xdr:colOff>
      <xdr:row>611</xdr:row>
      <xdr:rowOff>749877</xdr:rowOff>
    </xdr:to>
    <xdr:pic>
      <xdr:nvPicPr>
        <xdr:cNvPr id="595" name="Picture 594" descr="p.jpg">
          <a:extLst>
            <a:ext uri="{FF2B5EF4-FFF2-40B4-BE49-F238E27FC236}">
              <a16:creationId xmlns:a16="http://schemas.microsoft.com/office/drawing/2014/main" xmlns="" id="{00000000-0008-0000-01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57150" y="518750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612</xdr:row>
      <xdr:rowOff>19050</xdr:rowOff>
    </xdr:from>
    <xdr:to>
      <xdr:col>0</xdr:col>
      <xdr:colOff>776720</xdr:colOff>
      <xdr:row>613</xdr:row>
      <xdr:rowOff>19050</xdr:rowOff>
    </xdr:to>
    <xdr:pic>
      <xdr:nvPicPr>
        <xdr:cNvPr id="596" name="Picture 595" descr="p.jpg">
          <a:extLst>
            <a:ext uri="{FF2B5EF4-FFF2-40B4-BE49-F238E27FC236}">
              <a16:creationId xmlns:a16="http://schemas.microsoft.com/office/drawing/2014/main" xmlns="" id="{00000000-0008-0000-01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>
          <a:off x="200025" y="519531600"/>
          <a:ext cx="57669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613</xdr:row>
      <xdr:rowOff>123825</xdr:rowOff>
    </xdr:from>
    <xdr:to>
      <xdr:col>0</xdr:col>
      <xdr:colOff>914400</xdr:colOff>
      <xdr:row>613</xdr:row>
      <xdr:rowOff>731693</xdr:rowOff>
    </xdr:to>
    <xdr:pic>
      <xdr:nvPicPr>
        <xdr:cNvPr id="597" name="Picture 596" descr="p.jpg">
          <a:extLst>
            <a:ext uri="{FF2B5EF4-FFF2-40B4-BE49-F238E27FC236}">
              <a16:creationId xmlns:a16="http://schemas.microsoft.com/office/drawing/2014/main" xmlns="" id="{00000000-0008-0000-01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57150" y="5204936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614</xdr:row>
      <xdr:rowOff>123825</xdr:rowOff>
    </xdr:from>
    <xdr:to>
      <xdr:col>0</xdr:col>
      <xdr:colOff>914400</xdr:colOff>
      <xdr:row>614</xdr:row>
      <xdr:rowOff>723900</xdr:rowOff>
    </xdr:to>
    <xdr:pic>
      <xdr:nvPicPr>
        <xdr:cNvPr id="598" name="Picture 597" descr="p.jpg">
          <a:extLst>
            <a:ext uri="{FF2B5EF4-FFF2-40B4-BE49-F238E27FC236}">
              <a16:creationId xmlns:a16="http://schemas.microsoft.com/office/drawing/2014/main" xmlns="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57150" y="521350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615</xdr:row>
      <xdr:rowOff>123825</xdr:rowOff>
    </xdr:from>
    <xdr:to>
      <xdr:col>0</xdr:col>
      <xdr:colOff>914400</xdr:colOff>
      <xdr:row>615</xdr:row>
      <xdr:rowOff>723900</xdr:rowOff>
    </xdr:to>
    <xdr:pic>
      <xdr:nvPicPr>
        <xdr:cNvPr id="599" name="Picture 598" descr="p.jpg">
          <a:extLst>
            <a:ext uri="{FF2B5EF4-FFF2-40B4-BE49-F238E27FC236}">
              <a16:creationId xmlns:a16="http://schemas.microsoft.com/office/drawing/2014/main" xmlns="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>
          <a:off x="57150" y="522208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616</xdr:row>
      <xdr:rowOff>104775</xdr:rowOff>
    </xdr:from>
    <xdr:to>
      <xdr:col>0</xdr:col>
      <xdr:colOff>914400</xdr:colOff>
      <xdr:row>616</xdr:row>
      <xdr:rowOff>751609</xdr:rowOff>
    </xdr:to>
    <xdr:pic>
      <xdr:nvPicPr>
        <xdr:cNvPr id="600" name="Picture 599" descr="p.jpg">
          <a:extLst>
            <a:ext uri="{FF2B5EF4-FFF2-40B4-BE49-F238E27FC236}">
              <a16:creationId xmlns:a16="http://schemas.microsoft.com/office/drawing/2014/main" xmlns="" id="{00000000-0008-0000-01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57150" y="5230463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617</xdr:row>
      <xdr:rowOff>123825</xdr:rowOff>
    </xdr:from>
    <xdr:to>
      <xdr:col>0</xdr:col>
      <xdr:colOff>914400</xdr:colOff>
      <xdr:row>617</xdr:row>
      <xdr:rowOff>716107</xdr:rowOff>
    </xdr:to>
    <xdr:pic>
      <xdr:nvPicPr>
        <xdr:cNvPr id="601" name="Picture 600" descr="p.jpg">
          <a:extLst>
            <a:ext uri="{FF2B5EF4-FFF2-40B4-BE49-F238E27FC236}">
              <a16:creationId xmlns:a16="http://schemas.microsoft.com/office/drawing/2014/main" xmlns="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>
          <a:off x="57150" y="523922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618</xdr:row>
      <xdr:rowOff>123825</xdr:rowOff>
    </xdr:from>
    <xdr:to>
      <xdr:col>0</xdr:col>
      <xdr:colOff>914400</xdr:colOff>
      <xdr:row>618</xdr:row>
      <xdr:rowOff>723900</xdr:rowOff>
    </xdr:to>
    <xdr:pic>
      <xdr:nvPicPr>
        <xdr:cNvPr id="602" name="Picture 601" descr="p.jpg">
          <a:extLst>
            <a:ext uri="{FF2B5EF4-FFF2-40B4-BE49-F238E27FC236}">
              <a16:creationId xmlns:a16="http://schemas.microsoft.com/office/drawing/2014/main" xmlns="" id="{00000000-0008-0000-01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57150" y="524779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619</xdr:row>
      <xdr:rowOff>152400</xdr:rowOff>
    </xdr:from>
    <xdr:to>
      <xdr:col>0</xdr:col>
      <xdr:colOff>914400</xdr:colOff>
      <xdr:row>619</xdr:row>
      <xdr:rowOff>697923</xdr:rowOff>
    </xdr:to>
    <xdr:pic>
      <xdr:nvPicPr>
        <xdr:cNvPr id="603" name="Picture 602" descr="p.jpg">
          <a:extLst>
            <a:ext uri="{FF2B5EF4-FFF2-40B4-BE49-F238E27FC236}">
              <a16:creationId xmlns:a16="http://schemas.microsoft.com/office/drawing/2014/main" xmlns="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>
          <a:off x="57150" y="5256657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620</xdr:row>
      <xdr:rowOff>133350</xdr:rowOff>
    </xdr:from>
    <xdr:to>
      <xdr:col>0</xdr:col>
      <xdr:colOff>914400</xdr:colOff>
      <xdr:row>620</xdr:row>
      <xdr:rowOff>710045</xdr:rowOff>
    </xdr:to>
    <xdr:pic>
      <xdr:nvPicPr>
        <xdr:cNvPr id="604" name="Picture 603" descr="p.jpg">
          <a:extLst>
            <a:ext uri="{FF2B5EF4-FFF2-40B4-BE49-F238E27FC236}">
              <a16:creationId xmlns:a16="http://schemas.microsoft.com/office/drawing/2014/main" xmlns="" id="{00000000-0008-0000-01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57150" y="5265039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621</xdr:row>
      <xdr:rowOff>161925</xdr:rowOff>
    </xdr:from>
    <xdr:to>
      <xdr:col>0</xdr:col>
      <xdr:colOff>914400</xdr:colOff>
      <xdr:row>621</xdr:row>
      <xdr:rowOff>684068</xdr:rowOff>
    </xdr:to>
    <xdr:pic>
      <xdr:nvPicPr>
        <xdr:cNvPr id="605" name="Picture 604" descr="p.jpg">
          <a:extLst>
            <a:ext uri="{FF2B5EF4-FFF2-40B4-BE49-F238E27FC236}">
              <a16:creationId xmlns:a16="http://schemas.microsoft.com/office/drawing/2014/main" xmlns="" id="{00000000-0008-0000-01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>
          <a:off x="57150" y="527389725"/>
          <a:ext cx="857250" cy="52214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622</xdr:row>
      <xdr:rowOff>19050</xdr:rowOff>
    </xdr:from>
    <xdr:to>
      <xdr:col>0</xdr:col>
      <xdr:colOff>876300</xdr:colOff>
      <xdr:row>623</xdr:row>
      <xdr:rowOff>19050</xdr:rowOff>
    </xdr:to>
    <xdr:pic>
      <xdr:nvPicPr>
        <xdr:cNvPr id="606" name="Picture 605" descr="p.jpg">
          <a:extLst>
            <a:ext uri="{FF2B5EF4-FFF2-40B4-BE49-F238E27FC236}">
              <a16:creationId xmlns:a16="http://schemas.microsoft.com/office/drawing/2014/main" xmlns="" id="{00000000-0008-0000-01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104775" y="52810410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623</xdr:row>
      <xdr:rowOff>123825</xdr:rowOff>
    </xdr:from>
    <xdr:to>
      <xdr:col>0</xdr:col>
      <xdr:colOff>914400</xdr:colOff>
      <xdr:row>623</xdr:row>
      <xdr:rowOff>716107</xdr:rowOff>
    </xdr:to>
    <xdr:pic>
      <xdr:nvPicPr>
        <xdr:cNvPr id="607" name="Picture 606" descr="p.jpg">
          <a:extLst>
            <a:ext uri="{FF2B5EF4-FFF2-40B4-BE49-F238E27FC236}">
              <a16:creationId xmlns:a16="http://schemas.microsoft.com/office/drawing/2014/main" xmlns="" id="{00000000-0008-0000-01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>
          <a:off x="57150" y="529066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624</xdr:row>
      <xdr:rowOff>133350</xdr:rowOff>
    </xdr:from>
    <xdr:to>
      <xdr:col>0</xdr:col>
      <xdr:colOff>914400</xdr:colOff>
      <xdr:row>624</xdr:row>
      <xdr:rowOff>710045</xdr:rowOff>
    </xdr:to>
    <xdr:pic>
      <xdr:nvPicPr>
        <xdr:cNvPr id="608" name="Picture 607" descr="p.jpg">
          <a:extLst>
            <a:ext uri="{FF2B5EF4-FFF2-40B4-BE49-F238E27FC236}">
              <a16:creationId xmlns:a16="http://schemas.microsoft.com/office/drawing/2014/main" xmlns="" id="{00000000-0008-0000-01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57150" y="5299329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625</xdr:row>
      <xdr:rowOff>123825</xdr:rowOff>
    </xdr:from>
    <xdr:to>
      <xdr:col>0</xdr:col>
      <xdr:colOff>914400</xdr:colOff>
      <xdr:row>625</xdr:row>
      <xdr:rowOff>723900</xdr:rowOff>
    </xdr:to>
    <xdr:pic>
      <xdr:nvPicPr>
        <xdr:cNvPr id="609" name="Picture 608" descr="p.jpg">
          <a:extLst>
            <a:ext uri="{FF2B5EF4-FFF2-40B4-BE49-F238E27FC236}">
              <a16:creationId xmlns:a16="http://schemas.microsoft.com/office/drawing/2014/main" xmlns="" id="{00000000-0008-0000-01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>
          <a:off x="57150" y="530780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626</xdr:row>
      <xdr:rowOff>142875</xdr:rowOff>
    </xdr:from>
    <xdr:to>
      <xdr:col>0</xdr:col>
      <xdr:colOff>914400</xdr:colOff>
      <xdr:row>626</xdr:row>
      <xdr:rowOff>703984</xdr:rowOff>
    </xdr:to>
    <xdr:pic>
      <xdr:nvPicPr>
        <xdr:cNvPr id="610" name="Picture 609" descr="p.jpg">
          <a:extLst>
            <a:ext uri="{FF2B5EF4-FFF2-40B4-BE49-F238E27FC236}">
              <a16:creationId xmlns:a16="http://schemas.microsoft.com/office/drawing/2014/main" xmlns="" id="{00000000-0008-0000-01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57150" y="531656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627</xdr:row>
      <xdr:rowOff>114300</xdr:rowOff>
    </xdr:from>
    <xdr:to>
      <xdr:col>0</xdr:col>
      <xdr:colOff>914400</xdr:colOff>
      <xdr:row>627</xdr:row>
      <xdr:rowOff>729961</xdr:rowOff>
    </xdr:to>
    <xdr:pic>
      <xdr:nvPicPr>
        <xdr:cNvPr id="611" name="Picture 610" descr="p.jpg">
          <a:extLst>
            <a:ext uri="{FF2B5EF4-FFF2-40B4-BE49-F238E27FC236}">
              <a16:creationId xmlns:a16="http://schemas.microsoft.com/office/drawing/2014/main" xmlns="" id="{00000000-0008-0000-01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>
          <a:off x="57150" y="532485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628</xdr:row>
      <xdr:rowOff>161925</xdr:rowOff>
    </xdr:from>
    <xdr:to>
      <xdr:col>0</xdr:col>
      <xdr:colOff>914400</xdr:colOff>
      <xdr:row>628</xdr:row>
      <xdr:rowOff>691861</xdr:rowOff>
    </xdr:to>
    <xdr:pic>
      <xdr:nvPicPr>
        <xdr:cNvPr id="612" name="Picture 611" descr="p.jpg">
          <a:extLst>
            <a:ext uri="{FF2B5EF4-FFF2-40B4-BE49-F238E27FC236}">
              <a16:creationId xmlns:a16="http://schemas.microsoft.com/office/drawing/2014/main" xmlns="" id="{00000000-0008-0000-01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57150" y="53339047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629</xdr:row>
      <xdr:rowOff>95250</xdr:rowOff>
    </xdr:from>
    <xdr:to>
      <xdr:col>0</xdr:col>
      <xdr:colOff>914400</xdr:colOff>
      <xdr:row>629</xdr:row>
      <xdr:rowOff>757670</xdr:rowOff>
    </xdr:to>
    <xdr:pic>
      <xdr:nvPicPr>
        <xdr:cNvPr id="613" name="Picture 612" descr="p.jpg">
          <a:extLst>
            <a:ext uri="{FF2B5EF4-FFF2-40B4-BE49-F238E27FC236}">
              <a16:creationId xmlns:a16="http://schemas.microsoft.com/office/drawing/2014/main" xmlns="" id="{00000000-0008-0000-01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57150" y="5341810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630</xdr:row>
      <xdr:rowOff>95250</xdr:rowOff>
    </xdr:from>
    <xdr:to>
      <xdr:col>0</xdr:col>
      <xdr:colOff>914400</xdr:colOff>
      <xdr:row>630</xdr:row>
      <xdr:rowOff>757670</xdr:rowOff>
    </xdr:to>
    <xdr:pic>
      <xdr:nvPicPr>
        <xdr:cNvPr id="614" name="Picture 613" descr="p.jpg">
          <a:extLst>
            <a:ext uri="{FF2B5EF4-FFF2-40B4-BE49-F238E27FC236}">
              <a16:creationId xmlns:a16="http://schemas.microsoft.com/office/drawing/2014/main" xmlns="" id="{00000000-0008-0000-01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57150" y="5350383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631</xdr:row>
      <xdr:rowOff>95250</xdr:rowOff>
    </xdr:from>
    <xdr:to>
      <xdr:col>0</xdr:col>
      <xdr:colOff>914400</xdr:colOff>
      <xdr:row>631</xdr:row>
      <xdr:rowOff>757670</xdr:rowOff>
    </xdr:to>
    <xdr:pic>
      <xdr:nvPicPr>
        <xdr:cNvPr id="615" name="Picture 614" descr="p.jpg">
          <a:extLst>
            <a:ext uri="{FF2B5EF4-FFF2-40B4-BE49-F238E27FC236}">
              <a16:creationId xmlns:a16="http://schemas.microsoft.com/office/drawing/2014/main" xmlns="" id="{00000000-0008-0000-01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>
          <a:off x="57150" y="5358955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632</xdr:row>
      <xdr:rowOff>152400</xdr:rowOff>
    </xdr:from>
    <xdr:to>
      <xdr:col>0</xdr:col>
      <xdr:colOff>914400</xdr:colOff>
      <xdr:row>632</xdr:row>
      <xdr:rowOff>690130</xdr:rowOff>
    </xdr:to>
    <xdr:pic>
      <xdr:nvPicPr>
        <xdr:cNvPr id="616" name="Picture 615" descr="p.jpg">
          <a:extLst>
            <a:ext uri="{FF2B5EF4-FFF2-40B4-BE49-F238E27FC236}">
              <a16:creationId xmlns:a16="http://schemas.microsoft.com/office/drawing/2014/main" xmlns="" id="{00000000-0008-0000-01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57150" y="53680995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633</xdr:row>
      <xdr:rowOff>123825</xdr:rowOff>
    </xdr:from>
    <xdr:to>
      <xdr:col>0</xdr:col>
      <xdr:colOff>914400</xdr:colOff>
      <xdr:row>633</xdr:row>
      <xdr:rowOff>716107</xdr:rowOff>
    </xdr:to>
    <xdr:pic>
      <xdr:nvPicPr>
        <xdr:cNvPr id="617" name="Picture 616" descr="p.jpg">
          <a:extLst>
            <a:ext uri="{FF2B5EF4-FFF2-40B4-BE49-F238E27FC236}">
              <a16:creationId xmlns:a16="http://schemas.microsoft.com/office/drawing/2014/main" xmlns="" id="{00000000-0008-0000-01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>
          <a:off x="57150" y="537638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634</xdr:row>
      <xdr:rowOff>133350</xdr:rowOff>
    </xdr:from>
    <xdr:to>
      <xdr:col>0</xdr:col>
      <xdr:colOff>914400</xdr:colOff>
      <xdr:row>634</xdr:row>
      <xdr:rowOff>707472</xdr:rowOff>
    </xdr:to>
    <xdr:pic>
      <xdr:nvPicPr>
        <xdr:cNvPr id="618" name="Picture 617" descr="p.jpg">
          <a:extLst>
            <a:ext uri="{FF2B5EF4-FFF2-40B4-BE49-F238E27FC236}">
              <a16:creationId xmlns:a16="http://schemas.microsoft.com/office/drawing/2014/main" xmlns="" id="{00000000-0008-0000-01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57150" y="53850540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635</xdr:row>
      <xdr:rowOff>123825</xdr:rowOff>
    </xdr:from>
    <xdr:to>
      <xdr:col>0</xdr:col>
      <xdr:colOff>914400</xdr:colOff>
      <xdr:row>635</xdr:row>
      <xdr:rowOff>723900</xdr:rowOff>
    </xdr:to>
    <xdr:pic>
      <xdr:nvPicPr>
        <xdr:cNvPr id="619" name="Picture 618" descr="p.jpg">
          <a:extLst>
            <a:ext uri="{FF2B5EF4-FFF2-40B4-BE49-F238E27FC236}">
              <a16:creationId xmlns:a16="http://schemas.microsoft.com/office/drawing/2014/main" xmlns="" id="{00000000-0008-0000-01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>
          <a:off x="57150" y="539353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636</xdr:row>
      <xdr:rowOff>19050</xdr:rowOff>
    </xdr:from>
    <xdr:to>
      <xdr:col>0</xdr:col>
      <xdr:colOff>900331</xdr:colOff>
      <xdr:row>637</xdr:row>
      <xdr:rowOff>19050</xdr:rowOff>
    </xdr:to>
    <xdr:pic>
      <xdr:nvPicPr>
        <xdr:cNvPr id="620" name="Picture 619" descr="p.jpg">
          <a:extLst>
            <a:ext uri="{FF2B5EF4-FFF2-40B4-BE49-F238E27FC236}">
              <a16:creationId xmlns:a16="http://schemas.microsoft.com/office/drawing/2014/main" xmlns="" id="{00000000-0008-0000-01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66675" y="540105600"/>
          <a:ext cx="83365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637</xdr:row>
      <xdr:rowOff>142875</xdr:rowOff>
    </xdr:from>
    <xdr:to>
      <xdr:col>0</xdr:col>
      <xdr:colOff>914400</xdr:colOff>
      <xdr:row>637</xdr:row>
      <xdr:rowOff>703984</xdr:rowOff>
    </xdr:to>
    <xdr:pic>
      <xdr:nvPicPr>
        <xdr:cNvPr id="621" name="Picture 620" descr="p.jpg">
          <a:extLst>
            <a:ext uri="{FF2B5EF4-FFF2-40B4-BE49-F238E27FC236}">
              <a16:creationId xmlns:a16="http://schemas.microsoft.com/office/drawing/2014/main" xmlns="" id="{00000000-0008-0000-01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>
          <a:off x="57150" y="541086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638</xdr:row>
      <xdr:rowOff>133350</xdr:rowOff>
    </xdr:from>
    <xdr:to>
      <xdr:col>0</xdr:col>
      <xdr:colOff>914400</xdr:colOff>
      <xdr:row>638</xdr:row>
      <xdr:rowOff>710045</xdr:rowOff>
    </xdr:to>
    <xdr:pic>
      <xdr:nvPicPr>
        <xdr:cNvPr id="622" name="Picture 621" descr="p.jpg">
          <a:extLst>
            <a:ext uri="{FF2B5EF4-FFF2-40B4-BE49-F238E27FC236}">
              <a16:creationId xmlns:a16="http://schemas.microsoft.com/office/drawing/2014/main" xmlns="" id="{00000000-0008-0000-01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57150" y="541934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639</xdr:row>
      <xdr:rowOff>142875</xdr:rowOff>
    </xdr:from>
    <xdr:to>
      <xdr:col>0</xdr:col>
      <xdr:colOff>914400</xdr:colOff>
      <xdr:row>639</xdr:row>
      <xdr:rowOff>703984</xdr:rowOff>
    </xdr:to>
    <xdr:pic>
      <xdr:nvPicPr>
        <xdr:cNvPr id="623" name="Picture 622" descr="p.jpg">
          <a:extLst>
            <a:ext uri="{FF2B5EF4-FFF2-40B4-BE49-F238E27FC236}">
              <a16:creationId xmlns:a16="http://schemas.microsoft.com/office/drawing/2014/main" xmlns="" id="{00000000-0008-0000-01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>
          <a:off x="57150" y="5428011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640</xdr:row>
      <xdr:rowOff>123825</xdr:rowOff>
    </xdr:from>
    <xdr:to>
      <xdr:col>0</xdr:col>
      <xdr:colOff>914400</xdr:colOff>
      <xdr:row>640</xdr:row>
      <xdr:rowOff>721541</xdr:rowOff>
    </xdr:to>
    <xdr:pic>
      <xdr:nvPicPr>
        <xdr:cNvPr id="624" name="Picture 623" descr="p.jpg">
          <a:extLst>
            <a:ext uri="{FF2B5EF4-FFF2-40B4-BE49-F238E27FC236}">
              <a16:creationId xmlns:a16="http://schemas.microsoft.com/office/drawing/2014/main" xmlns="" id="{00000000-0008-0000-01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57150" y="5436393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641</xdr:row>
      <xdr:rowOff>133350</xdr:rowOff>
    </xdr:from>
    <xdr:to>
      <xdr:col>0</xdr:col>
      <xdr:colOff>914400</xdr:colOff>
      <xdr:row>641</xdr:row>
      <xdr:rowOff>717839</xdr:rowOff>
    </xdr:to>
    <xdr:pic>
      <xdr:nvPicPr>
        <xdr:cNvPr id="625" name="Picture 624" descr="p.jpg">
          <a:extLst>
            <a:ext uri="{FF2B5EF4-FFF2-40B4-BE49-F238E27FC236}">
              <a16:creationId xmlns:a16="http://schemas.microsoft.com/office/drawing/2014/main" xmlns="" id="{00000000-0008-0000-01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>
          <a:off x="57150" y="544506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642</xdr:row>
      <xdr:rowOff>152400</xdr:rowOff>
    </xdr:from>
    <xdr:to>
      <xdr:col>0</xdr:col>
      <xdr:colOff>914400</xdr:colOff>
      <xdr:row>642</xdr:row>
      <xdr:rowOff>697923</xdr:rowOff>
    </xdr:to>
    <xdr:pic>
      <xdr:nvPicPr>
        <xdr:cNvPr id="626" name="Picture 625" descr="p.jpg">
          <a:extLst>
            <a:ext uri="{FF2B5EF4-FFF2-40B4-BE49-F238E27FC236}">
              <a16:creationId xmlns:a16="http://schemas.microsoft.com/office/drawing/2014/main" xmlns="" id="{00000000-0008-0000-01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57150" y="54538245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644</xdr:row>
      <xdr:rowOff>133350</xdr:rowOff>
    </xdr:from>
    <xdr:to>
      <xdr:col>0</xdr:col>
      <xdr:colOff>914400</xdr:colOff>
      <xdr:row>644</xdr:row>
      <xdr:rowOff>717839</xdr:rowOff>
    </xdr:to>
    <xdr:pic>
      <xdr:nvPicPr>
        <xdr:cNvPr id="627" name="Picture 626" descr="p.jpg">
          <a:extLst>
            <a:ext uri="{FF2B5EF4-FFF2-40B4-BE49-F238E27FC236}">
              <a16:creationId xmlns:a16="http://schemas.microsoft.com/office/drawing/2014/main" xmlns="" id="{00000000-0008-0000-01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>
          <a:off x="57150" y="547077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645</xdr:row>
      <xdr:rowOff>19050</xdr:rowOff>
    </xdr:from>
    <xdr:to>
      <xdr:col>0</xdr:col>
      <xdr:colOff>914400</xdr:colOff>
      <xdr:row>646</xdr:row>
      <xdr:rowOff>3464</xdr:rowOff>
    </xdr:to>
    <xdr:pic>
      <xdr:nvPicPr>
        <xdr:cNvPr id="628" name="Picture 627" descr="p.jpg">
          <a:extLst>
            <a:ext uri="{FF2B5EF4-FFF2-40B4-BE49-F238E27FC236}">
              <a16:creationId xmlns:a16="http://schemas.microsoft.com/office/drawing/2014/main" xmlns="" id="{00000000-0008-0000-01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57150" y="547820850"/>
          <a:ext cx="857250" cy="84166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646</xdr:row>
      <xdr:rowOff>133350</xdr:rowOff>
    </xdr:from>
    <xdr:to>
      <xdr:col>0</xdr:col>
      <xdr:colOff>914400</xdr:colOff>
      <xdr:row>646</xdr:row>
      <xdr:rowOff>710045</xdr:rowOff>
    </xdr:to>
    <xdr:pic>
      <xdr:nvPicPr>
        <xdr:cNvPr id="629" name="Picture 628" descr="p.jpg">
          <a:extLst>
            <a:ext uri="{FF2B5EF4-FFF2-40B4-BE49-F238E27FC236}">
              <a16:creationId xmlns:a16="http://schemas.microsoft.com/office/drawing/2014/main" xmlns="" id="{00000000-0008-0000-01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>
          <a:off x="57150" y="548792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647</xdr:row>
      <xdr:rowOff>133350</xdr:rowOff>
    </xdr:from>
    <xdr:to>
      <xdr:col>0</xdr:col>
      <xdr:colOff>914400</xdr:colOff>
      <xdr:row>647</xdr:row>
      <xdr:rowOff>717839</xdr:rowOff>
    </xdr:to>
    <xdr:pic>
      <xdr:nvPicPr>
        <xdr:cNvPr id="630" name="Picture 629" descr="p.jpg">
          <a:extLst>
            <a:ext uri="{FF2B5EF4-FFF2-40B4-BE49-F238E27FC236}">
              <a16:creationId xmlns:a16="http://schemas.microsoft.com/office/drawing/2014/main" xmlns="" id="{00000000-0008-0000-01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57150" y="549649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648</xdr:row>
      <xdr:rowOff>133350</xdr:rowOff>
    </xdr:from>
    <xdr:to>
      <xdr:col>0</xdr:col>
      <xdr:colOff>914400</xdr:colOff>
      <xdr:row>648</xdr:row>
      <xdr:rowOff>717839</xdr:rowOff>
    </xdr:to>
    <xdr:pic>
      <xdr:nvPicPr>
        <xdr:cNvPr id="631" name="Picture 630" descr="p.jpg">
          <a:extLst>
            <a:ext uri="{FF2B5EF4-FFF2-40B4-BE49-F238E27FC236}">
              <a16:creationId xmlns:a16="http://schemas.microsoft.com/office/drawing/2014/main" xmlns="" id="{00000000-0008-0000-01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57150" y="550506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649</xdr:row>
      <xdr:rowOff>142875</xdr:rowOff>
    </xdr:from>
    <xdr:to>
      <xdr:col>0</xdr:col>
      <xdr:colOff>914400</xdr:colOff>
      <xdr:row>649</xdr:row>
      <xdr:rowOff>703984</xdr:rowOff>
    </xdr:to>
    <xdr:pic>
      <xdr:nvPicPr>
        <xdr:cNvPr id="632" name="Picture 631" descr="p.jpg">
          <a:extLst>
            <a:ext uri="{FF2B5EF4-FFF2-40B4-BE49-F238E27FC236}">
              <a16:creationId xmlns:a16="http://schemas.microsoft.com/office/drawing/2014/main" xmlns="" id="{00000000-0008-0000-01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57150" y="551373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650</xdr:row>
      <xdr:rowOff>142875</xdr:rowOff>
    </xdr:from>
    <xdr:to>
      <xdr:col>0</xdr:col>
      <xdr:colOff>914400</xdr:colOff>
      <xdr:row>650</xdr:row>
      <xdr:rowOff>703984</xdr:rowOff>
    </xdr:to>
    <xdr:pic>
      <xdr:nvPicPr>
        <xdr:cNvPr id="633" name="Picture 632" descr="p.jpg">
          <a:extLst>
            <a:ext uri="{FF2B5EF4-FFF2-40B4-BE49-F238E27FC236}">
              <a16:creationId xmlns:a16="http://schemas.microsoft.com/office/drawing/2014/main" xmlns="" id="{00000000-0008-0000-01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>
          <a:off x="57150" y="552230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651</xdr:row>
      <xdr:rowOff>123825</xdr:rowOff>
    </xdr:from>
    <xdr:to>
      <xdr:col>0</xdr:col>
      <xdr:colOff>914400</xdr:colOff>
      <xdr:row>651</xdr:row>
      <xdr:rowOff>723900</xdr:rowOff>
    </xdr:to>
    <xdr:pic>
      <xdr:nvPicPr>
        <xdr:cNvPr id="634" name="Picture 633" descr="p.jpg">
          <a:extLst>
            <a:ext uri="{FF2B5EF4-FFF2-40B4-BE49-F238E27FC236}">
              <a16:creationId xmlns:a16="http://schemas.microsoft.com/office/drawing/2014/main" xmlns="" id="{00000000-0008-0000-01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57150" y="553069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652</xdr:row>
      <xdr:rowOff>114300</xdr:rowOff>
    </xdr:from>
    <xdr:to>
      <xdr:col>0</xdr:col>
      <xdr:colOff>914400</xdr:colOff>
      <xdr:row>652</xdr:row>
      <xdr:rowOff>729961</xdr:rowOff>
    </xdr:to>
    <xdr:pic>
      <xdr:nvPicPr>
        <xdr:cNvPr id="635" name="Picture 634" descr="p.jpg">
          <a:extLst>
            <a:ext uri="{FF2B5EF4-FFF2-40B4-BE49-F238E27FC236}">
              <a16:creationId xmlns:a16="http://schemas.microsoft.com/office/drawing/2014/main" xmlns="" id="{00000000-0008-0000-01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>
          <a:off x="57150" y="553916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653</xdr:row>
      <xdr:rowOff>104775</xdr:rowOff>
    </xdr:from>
    <xdr:to>
      <xdr:col>0</xdr:col>
      <xdr:colOff>914400</xdr:colOff>
      <xdr:row>653</xdr:row>
      <xdr:rowOff>736023</xdr:rowOff>
    </xdr:to>
    <xdr:pic>
      <xdr:nvPicPr>
        <xdr:cNvPr id="636" name="Picture 635" descr="p.jpg">
          <a:extLst>
            <a:ext uri="{FF2B5EF4-FFF2-40B4-BE49-F238E27FC236}">
              <a16:creationId xmlns:a16="http://schemas.microsoft.com/office/drawing/2014/main" xmlns="" id="{00000000-0008-0000-01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57150" y="554764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654</xdr:row>
      <xdr:rowOff>104775</xdr:rowOff>
    </xdr:from>
    <xdr:to>
      <xdr:col>0</xdr:col>
      <xdr:colOff>914400</xdr:colOff>
      <xdr:row>654</xdr:row>
      <xdr:rowOff>736023</xdr:rowOff>
    </xdr:to>
    <xdr:pic>
      <xdr:nvPicPr>
        <xdr:cNvPr id="637" name="Picture 636" descr="p.jpg">
          <a:extLst>
            <a:ext uri="{FF2B5EF4-FFF2-40B4-BE49-F238E27FC236}">
              <a16:creationId xmlns:a16="http://schemas.microsoft.com/office/drawing/2014/main" xmlns="" id="{00000000-0008-0000-01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57150" y="555621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655</xdr:row>
      <xdr:rowOff>19050</xdr:rowOff>
    </xdr:from>
    <xdr:to>
      <xdr:col>0</xdr:col>
      <xdr:colOff>755073</xdr:colOff>
      <xdr:row>656</xdr:row>
      <xdr:rowOff>19050</xdr:rowOff>
    </xdr:to>
    <xdr:pic>
      <xdr:nvPicPr>
        <xdr:cNvPr id="638" name="Picture 637" descr="p.jpg">
          <a:extLst>
            <a:ext uri="{FF2B5EF4-FFF2-40B4-BE49-F238E27FC236}">
              <a16:creationId xmlns:a16="http://schemas.microsoft.com/office/drawing/2014/main" xmlns="" id="{00000000-0008-0000-01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>
          <a:off x="209550" y="556393350"/>
          <a:ext cx="54552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656</xdr:row>
      <xdr:rowOff>142875</xdr:rowOff>
    </xdr:from>
    <xdr:to>
      <xdr:col>0</xdr:col>
      <xdr:colOff>914400</xdr:colOff>
      <xdr:row>656</xdr:row>
      <xdr:rowOff>703984</xdr:rowOff>
    </xdr:to>
    <xdr:pic>
      <xdr:nvPicPr>
        <xdr:cNvPr id="639" name="Picture 638" descr="p.jpg">
          <a:extLst>
            <a:ext uri="{FF2B5EF4-FFF2-40B4-BE49-F238E27FC236}">
              <a16:creationId xmlns:a16="http://schemas.microsoft.com/office/drawing/2014/main" xmlns="" id="{00000000-0008-0000-01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57150" y="557374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657</xdr:row>
      <xdr:rowOff>142875</xdr:rowOff>
    </xdr:from>
    <xdr:to>
      <xdr:col>0</xdr:col>
      <xdr:colOff>914400</xdr:colOff>
      <xdr:row>657</xdr:row>
      <xdr:rowOff>703984</xdr:rowOff>
    </xdr:to>
    <xdr:pic>
      <xdr:nvPicPr>
        <xdr:cNvPr id="640" name="Picture 639" descr="p.jpg">
          <a:extLst>
            <a:ext uri="{FF2B5EF4-FFF2-40B4-BE49-F238E27FC236}">
              <a16:creationId xmlns:a16="http://schemas.microsoft.com/office/drawing/2014/main" xmlns="" id="{00000000-0008-0000-01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>
          <a:off x="57150" y="558231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658</xdr:row>
      <xdr:rowOff>114300</xdr:rowOff>
    </xdr:from>
    <xdr:to>
      <xdr:col>0</xdr:col>
      <xdr:colOff>914400</xdr:colOff>
      <xdr:row>658</xdr:row>
      <xdr:rowOff>737755</xdr:rowOff>
    </xdr:to>
    <xdr:pic>
      <xdr:nvPicPr>
        <xdr:cNvPr id="641" name="Picture 640" descr="p.jpg">
          <a:extLst>
            <a:ext uri="{FF2B5EF4-FFF2-40B4-BE49-F238E27FC236}">
              <a16:creationId xmlns:a16="http://schemas.microsoft.com/office/drawing/2014/main" xmlns="" id="{00000000-0008-0000-01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57150" y="559060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659</xdr:row>
      <xdr:rowOff>133350</xdr:rowOff>
    </xdr:from>
    <xdr:to>
      <xdr:col>0</xdr:col>
      <xdr:colOff>914400</xdr:colOff>
      <xdr:row>659</xdr:row>
      <xdr:rowOff>710045</xdr:rowOff>
    </xdr:to>
    <xdr:pic>
      <xdr:nvPicPr>
        <xdr:cNvPr id="642" name="Picture 641" descr="p.jpg">
          <a:extLst>
            <a:ext uri="{FF2B5EF4-FFF2-40B4-BE49-F238E27FC236}">
              <a16:creationId xmlns:a16="http://schemas.microsoft.com/office/drawing/2014/main" xmlns="" id="{00000000-0008-0000-01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>
          <a:off x="57150" y="5599366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660</xdr:row>
      <xdr:rowOff>123825</xdr:rowOff>
    </xdr:from>
    <xdr:to>
      <xdr:col>0</xdr:col>
      <xdr:colOff>914400</xdr:colOff>
      <xdr:row>660</xdr:row>
      <xdr:rowOff>723900</xdr:rowOff>
    </xdr:to>
    <xdr:pic>
      <xdr:nvPicPr>
        <xdr:cNvPr id="643" name="Picture 642" descr="p.jpg">
          <a:extLst>
            <a:ext uri="{FF2B5EF4-FFF2-40B4-BE49-F238E27FC236}">
              <a16:creationId xmlns:a16="http://schemas.microsoft.com/office/drawing/2014/main" xmlns="" id="{00000000-0008-0000-01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57150" y="560784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661</xdr:row>
      <xdr:rowOff>133350</xdr:rowOff>
    </xdr:from>
    <xdr:to>
      <xdr:col>0</xdr:col>
      <xdr:colOff>914400</xdr:colOff>
      <xdr:row>661</xdr:row>
      <xdr:rowOff>707472</xdr:rowOff>
    </xdr:to>
    <xdr:pic>
      <xdr:nvPicPr>
        <xdr:cNvPr id="644" name="Picture 643" descr="p.jpg">
          <a:extLst>
            <a:ext uri="{FF2B5EF4-FFF2-40B4-BE49-F238E27FC236}">
              <a16:creationId xmlns:a16="http://schemas.microsoft.com/office/drawing/2014/main" xmlns="" id="{00000000-0008-0000-01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>
          <a:off x="57150" y="56165115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662</xdr:row>
      <xdr:rowOff>114300</xdr:rowOff>
    </xdr:from>
    <xdr:to>
      <xdr:col>0</xdr:col>
      <xdr:colOff>914400</xdr:colOff>
      <xdr:row>662</xdr:row>
      <xdr:rowOff>737755</xdr:rowOff>
    </xdr:to>
    <xdr:pic>
      <xdr:nvPicPr>
        <xdr:cNvPr id="645" name="Picture 644" descr="p.jpg">
          <a:extLst>
            <a:ext uri="{FF2B5EF4-FFF2-40B4-BE49-F238E27FC236}">
              <a16:creationId xmlns:a16="http://schemas.microsoft.com/office/drawing/2014/main" xmlns="" id="{00000000-0008-0000-01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57150" y="562489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663</xdr:row>
      <xdr:rowOff>95250</xdr:rowOff>
    </xdr:from>
    <xdr:to>
      <xdr:col>0</xdr:col>
      <xdr:colOff>914400</xdr:colOff>
      <xdr:row>663</xdr:row>
      <xdr:rowOff>748018</xdr:rowOff>
    </xdr:to>
    <xdr:pic>
      <xdr:nvPicPr>
        <xdr:cNvPr id="646" name="Picture 645" descr="p.jpg">
          <a:extLst>
            <a:ext uri="{FF2B5EF4-FFF2-40B4-BE49-F238E27FC236}">
              <a16:creationId xmlns:a16="http://schemas.microsoft.com/office/drawing/2014/main" xmlns="" id="{00000000-0008-0000-01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>
          <a:off x="57150" y="563327550"/>
          <a:ext cx="857250" cy="6527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664</xdr:row>
      <xdr:rowOff>142875</xdr:rowOff>
    </xdr:from>
    <xdr:to>
      <xdr:col>0</xdr:col>
      <xdr:colOff>914400</xdr:colOff>
      <xdr:row>664</xdr:row>
      <xdr:rowOff>703984</xdr:rowOff>
    </xdr:to>
    <xdr:pic>
      <xdr:nvPicPr>
        <xdr:cNvPr id="647" name="Picture 646" descr="p.jpg">
          <a:extLst>
            <a:ext uri="{FF2B5EF4-FFF2-40B4-BE49-F238E27FC236}">
              <a16:creationId xmlns:a16="http://schemas.microsoft.com/office/drawing/2014/main" xmlns="" id="{00000000-0008-0000-01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57150" y="564232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665</xdr:row>
      <xdr:rowOff>142875</xdr:rowOff>
    </xdr:from>
    <xdr:to>
      <xdr:col>0</xdr:col>
      <xdr:colOff>914400</xdr:colOff>
      <xdr:row>665</xdr:row>
      <xdr:rowOff>709132</xdr:rowOff>
    </xdr:to>
    <xdr:pic>
      <xdr:nvPicPr>
        <xdr:cNvPr id="648" name="Picture 647" descr="p.jpg">
          <a:extLst>
            <a:ext uri="{FF2B5EF4-FFF2-40B4-BE49-F238E27FC236}">
              <a16:creationId xmlns:a16="http://schemas.microsoft.com/office/drawing/2014/main" xmlns="" id="{00000000-0008-0000-01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57150" y="565089675"/>
          <a:ext cx="857250" cy="56625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666</xdr:row>
      <xdr:rowOff>142875</xdr:rowOff>
    </xdr:from>
    <xdr:to>
      <xdr:col>0</xdr:col>
      <xdr:colOff>914400</xdr:colOff>
      <xdr:row>666</xdr:row>
      <xdr:rowOff>709132</xdr:rowOff>
    </xdr:to>
    <xdr:pic>
      <xdr:nvPicPr>
        <xdr:cNvPr id="649" name="Picture 648" descr="p.jpg">
          <a:extLst>
            <a:ext uri="{FF2B5EF4-FFF2-40B4-BE49-F238E27FC236}">
              <a16:creationId xmlns:a16="http://schemas.microsoft.com/office/drawing/2014/main" xmlns="" id="{00000000-0008-0000-01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>
          <a:off x="57150" y="565946925"/>
          <a:ext cx="857250" cy="56625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667</xdr:row>
      <xdr:rowOff>133350</xdr:rowOff>
    </xdr:from>
    <xdr:to>
      <xdr:col>0</xdr:col>
      <xdr:colOff>914400</xdr:colOff>
      <xdr:row>667</xdr:row>
      <xdr:rowOff>710045</xdr:rowOff>
    </xdr:to>
    <xdr:pic>
      <xdr:nvPicPr>
        <xdr:cNvPr id="650" name="Picture 649" descr="p.jpg">
          <a:extLst>
            <a:ext uri="{FF2B5EF4-FFF2-40B4-BE49-F238E27FC236}">
              <a16:creationId xmlns:a16="http://schemas.microsoft.com/office/drawing/2014/main" xmlns="" id="{00000000-0008-0000-01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57150" y="5667946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668</xdr:row>
      <xdr:rowOff>152400</xdr:rowOff>
    </xdr:from>
    <xdr:to>
      <xdr:col>0</xdr:col>
      <xdr:colOff>914400</xdr:colOff>
      <xdr:row>668</xdr:row>
      <xdr:rowOff>697923</xdr:rowOff>
    </xdr:to>
    <xdr:pic>
      <xdr:nvPicPr>
        <xdr:cNvPr id="651" name="Picture 650" descr="p.jpg">
          <a:extLst>
            <a:ext uri="{FF2B5EF4-FFF2-40B4-BE49-F238E27FC236}">
              <a16:creationId xmlns:a16="http://schemas.microsoft.com/office/drawing/2014/main" xmlns="" id="{00000000-0008-0000-01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>
          <a:off x="57150" y="56767095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669</xdr:row>
      <xdr:rowOff>133350</xdr:rowOff>
    </xdr:from>
    <xdr:to>
      <xdr:col>0</xdr:col>
      <xdr:colOff>914400</xdr:colOff>
      <xdr:row>669</xdr:row>
      <xdr:rowOff>710045</xdr:rowOff>
    </xdr:to>
    <xdr:pic>
      <xdr:nvPicPr>
        <xdr:cNvPr id="652" name="Picture 651" descr="p.jpg">
          <a:extLst>
            <a:ext uri="{FF2B5EF4-FFF2-40B4-BE49-F238E27FC236}">
              <a16:creationId xmlns:a16="http://schemas.microsoft.com/office/drawing/2014/main" xmlns="" id="{00000000-0008-0000-01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57150" y="568509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670</xdr:row>
      <xdr:rowOff>142875</xdr:rowOff>
    </xdr:from>
    <xdr:to>
      <xdr:col>0</xdr:col>
      <xdr:colOff>914400</xdr:colOff>
      <xdr:row>670</xdr:row>
      <xdr:rowOff>711777</xdr:rowOff>
    </xdr:to>
    <xdr:pic>
      <xdr:nvPicPr>
        <xdr:cNvPr id="653" name="Picture 652" descr="p.jpg">
          <a:extLst>
            <a:ext uri="{FF2B5EF4-FFF2-40B4-BE49-F238E27FC236}">
              <a16:creationId xmlns:a16="http://schemas.microsoft.com/office/drawing/2014/main" xmlns="" id="{00000000-0008-0000-01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>
          <a:off x="57150" y="569375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671</xdr:row>
      <xdr:rowOff>142875</xdr:rowOff>
    </xdr:from>
    <xdr:to>
      <xdr:col>0</xdr:col>
      <xdr:colOff>914400</xdr:colOff>
      <xdr:row>671</xdr:row>
      <xdr:rowOff>703984</xdr:rowOff>
    </xdr:to>
    <xdr:pic>
      <xdr:nvPicPr>
        <xdr:cNvPr id="654" name="Picture 653" descr="p.jpg">
          <a:extLst>
            <a:ext uri="{FF2B5EF4-FFF2-40B4-BE49-F238E27FC236}">
              <a16:creationId xmlns:a16="http://schemas.microsoft.com/office/drawing/2014/main" xmlns="" id="{00000000-0008-0000-01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7150" y="5702331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672</xdr:row>
      <xdr:rowOff>142875</xdr:rowOff>
    </xdr:from>
    <xdr:to>
      <xdr:col>0</xdr:col>
      <xdr:colOff>914400</xdr:colOff>
      <xdr:row>672</xdr:row>
      <xdr:rowOff>703984</xdr:rowOff>
    </xdr:to>
    <xdr:pic>
      <xdr:nvPicPr>
        <xdr:cNvPr id="655" name="Picture 654" descr="p.jpg">
          <a:extLst>
            <a:ext uri="{FF2B5EF4-FFF2-40B4-BE49-F238E27FC236}">
              <a16:creationId xmlns:a16="http://schemas.microsoft.com/office/drawing/2014/main" xmlns="" id="{00000000-0008-0000-01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7150" y="571090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673</xdr:row>
      <xdr:rowOff>142875</xdr:rowOff>
    </xdr:from>
    <xdr:to>
      <xdr:col>0</xdr:col>
      <xdr:colOff>914400</xdr:colOff>
      <xdr:row>673</xdr:row>
      <xdr:rowOff>703984</xdr:rowOff>
    </xdr:to>
    <xdr:pic>
      <xdr:nvPicPr>
        <xdr:cNvPr id="656" name="Picture 655" descr="p.jpg">
          <a:extLst>
            <a:ext uri="{FF2B5EF4-FFF2-40B4-BE49-F238E27FC236}">
              <a16:creationId xmlns:a16="http://schemas.microsoft.com/office/drawing/2014/main" xmlns="" id="{00000000-0008-0000-01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7150" y="571947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674</xdr:row>
      <xdr:rowOff>142875</xdr:rowOff>
    </xdr:from>
    <xdr:to>
      <xdr:col>0</xdr:col>
      <xdr:colOff>914400</xdr:colOff>
      <xdr:row>674</xdr:row>
      <xdr:rowOff>703984</xdr:rowOff>
    </xdr:to>
    <xdr:pic>
      <xdr:nvPicPr>
        <xdr:cNvPr id="657" name="Picture 656" descr="p.jpg">
          <a:extLst>
            <a:ext uri="{FF2B5EF4-FFF2-40B4-BE49-F238E27FC236}">
              <a16:creationId xmlns:a16="http://schemas.microsoft.com/office/drawing/2014/main" xmlns="" id="{00000000-0008-0000-01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57150" y="572804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675</xdr:row>
      <xdr:rowOff>123825</xdr:rowOff>
    </xdr:from>
    <xdr:to>
      <xdr:col>0</xdr:col>
      <xdr:colOff>914400</xdr:colOff>
      <xdr:row>675</xdr:row>
      <xdr:rowOff>716107</xdr:rowOff>
    </xdr:to>
    <xdr:pic>
      <xdr:nvPicPr>
        <xdr:cNvPr id="658" name="Picture 657" descr="p.jpg">
          <a:extLst>
            <a:ext uri="{FF2B5EF4-FFF2-40B4-BE49-F238E27FC236}">
              <a16:creationId xmlns:a16="http://schemas.microsoft.com/office/drawing/2014/main" xmlns="" id="{00000000-0008-0000-01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>
          <a:off x="57150" y="573643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676</xdr:row>
      <xdr:rowOff>142875</xdr:rowOff>
    </xdr:from>
    <xdr:to>
      <xdr:col>0</xdr:col>
      <xdr:colOff>914400</xdr:colOff>
      <xdr:row>676</xdr:row>
      <xdr:rowOff>696191</xdr:rowOff>
    </xdr:to>
    <xdr:pic>
      <xdr:nvPicPr>
        <xdr:cNvPr id="659" name="Picture 658" descr="p.jpg">
          <a:extLst>
            <a:ext uri="{FF2B5EF4-FFF2-40B4-BE49-F238E27FC236}">
              <a16:creationId xmlns:a16="http://schemas.microsoft.com/office/drawing/2014/main" xmlns="" id="{00000000-0008-0000-01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57150" y="5745194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677</xdr:row>
      <xdr:rowOff>114300</xdr:rowOff>
    </xdr:from>
    <xdr:to>
      <xdr:col>0</xdr:col>
      <xdr:colOff>914400</xdr:colOff>
      <xdr:row>677</xdr:row>
      <xdr:rowOff>737755</xdr:rowOff>
    </xdr:to>
    <xdr:pic>
      <xdr:nvPicPr>
        <xdr:cNvPr id="660" name="Picture 659" descr="p.jpg">
          <a:extLst>
            <a:ext uri="{FF2B5EF4-FFF2-40B4-BE49-F238E27FC236}">
              <a16:creationId xmlns:a16="http://schemas.microsoft.com/office/drawing/2014/main" xmlns="" id="{00000000-0008-0000-01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>
          <a:off x="57150" y="575348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678</xdr:row>
      <xdr:rowOff>133350</xdr:rowOff>
    </xdr:from>
    <xdr:to>
      <xdr:col>0</xdr:col>
      <xdr:colOff>914400</xdr:colOff>
      <xdr:row>678</xdr:row>
      <xdr:rowOff>717839</xdr:rowOff>
    </xdr:to>
    <xdr:pic>
      <xdr:nvPicPr>
        <xdr:cNvPr id="661" name="Picture 660" descr="p.jpg">
          <a:extLst>
            <a:ext uri="{FF2B5EF4-FFF2-40B4-BE49-F238E27FC236}">
              <a16:creationId xmlns:a16="http://schemas.microsoft.com/office/drawing/2014/main" xmlns="" id="{00000000-0008-0000-01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57150" y="5762244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679</xdr:row>
      <xdr:rowOff>133350</xdr:rowOff>
    </xdr:from>
    <xdr:to>
      <xdr:col>0</xdr:col>
      <xdr:colOff>914400</xdr:colOff>
      <xdr:row>679</xdr:row>
      <xdr:rowOff>717839</xdr:rowOff>
    </xdr:to>
    <xdr:pic>
      <xdr:nvPicPr>
        <xdr:cNvPr id="662" name="Picture 661" descr="p.jpg">
          <a:extLst>
            <a:ext uri="{FF2B5EF4-FFF2-40B4-BE49-F238E27FC236}">
              <a16:creationId xmlns:a16="http://schemas.microsoft.com/office/drawing/2014/main" xmlns="" id="{00000000-0008-0000-01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57150" y="577081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680</xdr:row>
      <xdr:rowOff>142875</xdr:rowOff>
    </xdr:from>
    <xdr:to>
      <xdr:col>0</xdr:col>
      <xdr:colOff>914400</xdr:colOff>
      <xdr:row>680</xdr:row>
      <xdr:rowOff>711777</xdr:rowOff>
    </xdr:to>
    <xdr:pic>
      <xdr:nvPicPr>
        <xdr:cNvPr id="663" name="Picture 662" descr="p.jpg">
          <a:extLst>
            <a:ext uri="{FF2B5EF4-FFF2-40B4-BE49-F238E27FC236}">
              <a16:creationId xmlns:a16="http://schemas.microsoft.com/office/drawing/2014/main" xmlns="" id="{00000000-0008-0000-01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>
          <a:off x="57150" y="577948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681</xdr:row>
      <xdr:rowOff>104775</xdr:rowOff>
    </xdr:from>
    <xdr:to>
      <xdr:col>0</xdr:col>
      <xdr:colOff>914400</xdr:colOff>
      <xdr:row>681</xdr:row>
      <xdr:rowOff>751609</xdr:rowOff>
    </xdr:to>
    <xdr:pic>
      <xdr:nvPicPr>
        <xdr:cNvPr id="664" name="Picture 663" descr="p.jpg">
          <a:extLst>
            <a:ext uri="{FF2B5EF4-FFF2-40B4-BE49-F238E27FC236}">
              <a16:creationId xmlns:a16="http://schemas.microsoft.com/office/drawing/2014/main" xmlns="" id="{00000000-0008-0000-01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57150" y="578767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682</xdr:row>
      <xdr:rowOff>133350</xdr:rowOff>
    </xdr:from>
    <xdr:to>
      <xdr:col>0</xdr:col>
      <xdr:colOff>914400</xdr:colOff>
      <xdr:row>682</xdr:row>
      <xdr:rowOff>710045</xdr:rowOff>
    </xdr:to>
    <xdr:pic>
      <xdr:nvPicPr>
        <xdr:cNvPr id="665" name="Picture 664" descr="p.jpg">
          <a:extLst>
            <a:ext uri="{FF2B5EF4-FFF2-40B4-BE49-F238E27FC236}">
              <a16:creationId xmlns:a16="http://schemas.microsoft.com/office/drawing/2014/main" xmlns="" id="{00000000-0008-0000-01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>
          <a:off x="57150" y="579653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683</xdr:row>
      <xdr:rowOff>152400</xdr:rowOff>
    </xdr:from>
    <xdr:to>
      <xdr:col>0</xdr:col>
      <xdr:colOff>914400</xdr:colOff>
      <xdr:row>683</xdr:row>
      <xdr:rowOff>697923</xdr:rowOff>
    </xdr:to>
    <xdr:pic>
      <xdr:nvPicPr>
        <xdr:cNvPr id="666" name="Picture 665" descr="p.jpg">
          <a:extLst>
            <a:ext uri="{FF2B5EF4-FFF2-40B4-BE49-F238E27FC236}">
              <a16:creationId xmlns:a16="http://schemas.microsoft.com/office/drawing/2014/main" xmlns="" id="{00000000-0008-0000-01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57150" y="5805297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684</xdr:row>
      <xdr:rowOff>123825</xdr:rowOff>
    </xdr:from>
    <xdr:to>
      <xdr:col>0</xdr:col>
      <xdr:colOff>914400</xdr:colOff>
      <xdr:row>684</xdr:row>
      <xdr:rowOff>716107</xdr:rowOff>
    </xdr:to>
    <xdr:pic>
      <xdr:nvPicPr>
        <xdr:cNvPr id="667" name="Picture 666" descr="p.jpg">
          <a:extLst>
            <a:ext uri="{FF2B5EF4-FFF2-40B4-BE49-F238E27FC236}">
              <a16:creationId xmlns:a16="http://schemas.microsoft.com/office/drawing/2014/main" xmlns="" id="{00000000-0008-0000-01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>
          <a:off x="57150" y="581358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685</xdr:row>
      <xdr:rowOff>123825</xdr:rowOff>
    </xdr:from>
    <xdr:to>
      <xdr:col>0</xdr:col>
      <xdr:colOff>914400</xdr:colOff>
      <xdr:row>685</xdr:row>
      <xdr:rowOff>716107</xdr:rowOff>
    </xdr:to>
    <xdr:pic>
      <xdr:nvPicPr>
        <xdr:cNvPr id="668" name="Picture 667" descr="p.jpg">
          <a:extLst>
            <a:ext uri="{FF2B5EF4-FFF2-40B4-BE49-F238E27FC236}">
              <a16:creationId xmlns:a16="http://schemas.microsoft.com/office/drawing/2014/main" xmlns="" id="{00000000-0008-0000-01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57150" y="582215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686</xdr:row>
      <xdr:rowOff>133350</xdr:rowOff>
    </xdr:from>
    <xdr:to>
      <xdr:col>0</xdr:col>
      <xdr:colOff>914400</xdr:colOff>
      <xdr:row>686</xdr:row>
      <xdr:rowOff>717839</xdr:rowOff>
    </xdr:to>
    <xdr:pic>
      <xdr:nvPicPr>
        <xdr:cNvPr id="669" name="Picture 668" descr="p.jpg">
          <a:extLst>
            <a:ext uri="{FF2B5EF4-FFF2-40B4-BE49-F238E27FC236}">
              <a16:creationId xmlns:a16="http://schemas.microsoft.com/office/drawing/2014/main" xmlns="" id="{00000000-0008-0000-01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57150" y="5830824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687</xdr:row>
      <xdr:rowOff>133350</xdr:rowOff>
    </xdr:from>
    <xdr:to>
      <xdr:col>0</xdr:col>
      <xdr:colOff>914400</xdr:colOff>
      <xdr:row>687</xdr:row>
      <xdr:rowOff>717839</xdr:rowOff>
    </xdr:to>
    <xdr:pic>
      <xdr:nvPicPr>
        <xdr:cNvPr id="670" name="Picture 669" descr="p.jpg">
          <a:extLst>
            <a:ext uri="{FF2B5EF4-FFF2-40B4-BE49-F238E27FC236}">
              <a16:creationId xmlns:a16="http://schemas.microsoft.com/office/drawing/2014/main" xmlns="" id="{00000000-0008-0000-01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>
          <a:off x="57150" y="583939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688</xdr:row>
      <xdr:rowOff>123825</xdr:rowOff>
    </xdr:from>
    <xdr:to>
      <xdr:col>0</xdr:col>
      <xdr:colOff>914400</xdr:colOff>
      <xdr:row>688</xdr:row>
      <xdr:rowOff>723900</xdr:rowOff>
    </xdr:to>
    <xdr:pic>
      <xdr:nvPicPr>
        <xdr:cNvPr id="671" name="Picture 670" descr="p.jpg">
          <a:extLst>
            <a:ext uri="{FF2B5EF4-FFF2-40B4-BE49-F238E27FC236}">
              <a16:creationId xmlns:a16="http://schemas.microsoft.com/office/drawing/2014/main" xmlns="" id="{00000000-0008-0000-01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57150" y="584787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689</xdr:row>
      <xdr:rowOff>123825</xdr:rowOff>
    </xdr:from>
    <xdr:to>
      <xdr:col>0</xdr:col>
      <xdr:colOff>914400</xdr:colOff>
      <xdr:row>689</xdr:row>
      <xdr:rowOff>723900</xdr:rowOff>
    </xdr:to>
    <xdr:pic>
      <xdr:nvPicPr>
        <xdr:cNvPr id="672" name="Picture 671" descr="p.jpg">
          <a:extLst>
            <a:ext uri="{FF2B5EF4-FFF2-40B4-BE49-F238E27FC236}">
              <a16:creationId xmlns:a16="http://schemas.microsoft.com/office/drawing/2014/main" xmlns="" id="{00000000-0008-0000-01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57150" y="585644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690</xdr:row>
      <xdr:rowOff>123825</xdr:rowOff>
    </xdr:from>
    <xdr:to>
      <xdr:col>0</xdr:col>
      <xdr:colOff>914400</xdr:colOff>
      <xdr:row>690</xdr:row>
      <xdr:rowOff>723900</xdr:rowOff>
    </xdr:to>
    <xdr:pic>
      <xdr:nvPicPr>
        <xdr:cNvPr id="673" name="Picture 672" descr="p.jpg">
          <a:extLst>
            <a:ext uri="{FF2B5EF4-FFF2-40B4-BE49-F238E27FC236}">
              <a16:creationId xmlns:a16="http://schemas.microsoft.com/office/drawing/2014/main" xmlns="" id="{00000000-0008-0000-01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57150" y="586501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691</xdr:row>
      <xdr:rowOff>114300</xdr:rowOff>
    </xdr:from>
    <xdr:to>
      <xdr:col>0</xdr:col>
      <xdr:colOff>914400</xdr:colOff>
      <xdr:row>691</xdr:row>
      <xdr:rowOff>729961</xdr:rowOff>
    </xdr:to>
    <xdr:pic>
      <xdr:nvPicPr>
        <xdr:cNvPr id="674" name="Picture 673" descr="p.jpg">
          <a:extLst>
            <a:ext uri="{FF2B5EF4-FFF2-40B4-BE49-F238E27FC236}">
              <a16:creationId xmlns:a16="http://schemas.microsoft.com/office/drawing/2014/main" xmlns="" id="{00000000-0008-0000-01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57150" y="587349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692</xdr:row>
      <xdr:rowOff>114300</xdr:rowOff>
    </xdr:from>
    <xdr:to>
      <xdr:col>0</xdr:col>
      <xdr:colOff>914400</xdr:colOff>
      <xdr:row>692</xdr:row>
      <xdr:rowOff>729961</xdr:rowOff>
    </xdr:to>
    <xdr:pic>
      <xdr:nvPicPr>
        <xdr:cNvPr id="675" name="Picture 674" descr="p.jpg">
          <a:extLst>
            <a:ext uri="{FF2B5EF4-FFF2-40B4-BE49-F238E27FC236}">
              <a16:creationId xmlns:a16="http://schemas.microsoft.com/office/drawing/2014/main" xmlns="" id="{00000000-0008-0000-01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57150" y="588206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693</xdr:row>
      <xdr:rowOff>114300</xdr:rowOff>
    </xdr:from>
    <xdr:to>
      <xdr:col>0</xdr:col>
      <xdr:colOff>914400</xdr:colOff>
      <xdr:row>693</xdr:row>
      <xdr:rowOff>729961</xdr:rowOff>
    </xdr:to>
    <xdr:pic>
      <xdr:nvPicPr>
        <xdr:cNvPr id="676" name="Picture 675" descr="p.jpg">
          <a:extLst>
            <a:ext uri="{FF2B5EF4-FFF2-40B4-BE49-F238E27FC236}">
              <a16:creationId xmlns:a16="http://schemas.microsoft.com/office/drawing/2014/main" xmlns="" id="{00000000-0008-0000-01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>
          <a:off x="57150" y="589064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694</xdr:row>
      <xdr:rowOff>133350</xdr:rowOff>
    </xdr:from>
    <xdr:to>
      <xdr:col>0</xdr:col>
      <xdr:colOff>914400</xdr:colOff>
      <xdr:row>694</xdr:row>
      <xdr:rowOff>710045</xdr:rowOff>
    </xdr:to>
    <xdr:pic>
      <xdr:nvPicPr>
        <xdr:cNvPr id="677" name="Picture 676" descr="p.jpg">
          <a:extLst>
            <a:ext uri="{FF2B5EF4-FFF2-40B4-BE49-F238E27FC236}">
              <a16:creationId xmlns:a16="http://schemas.microsoft.com/office/drawing/2014/main" xmlns="" id="{00000000-0008-0000-01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57150" y="5899404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695</xdr:row>
      <xdr:rowOff>19050</xdr:rowOff>
    </xdr:from>
    <xdr:to>
      <xdr:col>0</xdr:col>
      <xdr:colOff>882361</xdr:colOff>
      <xdr:row>696</xdr:row>
      <xdr:rowOff>19050</xdr:rowOff>
    </xdr:to>
    <xdr:pic>
      <xdr:nvPicPr>
        <xdr:cNvPr id="678" name="Picture 677" descr="p.jpg">
          <a:extLst>
            <a:ext uri="{FF2B5EF4-FFF2-40B4-BE49-F238E27FC236}">
              <a16:creationId xmlns:a16="http://schemas.microsoft.com/office/drawing/2014/main" xmlns="" id="{00000000-0008-0000-01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06833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696</xdr:row>
      <xdr:rowOff>19050</xdr:rowOff>
    </xdr:from>
    <xdr:to>
      <xdr:col>0</xdr:col>
      <xdr:colOff>882361</xdr:colOff>
      <xdr:row>697</xdr:row>
      <xdr:rowOff>19050</xdr:rowOff>
    </xdr:to>
    <xdr:pic>
      <xdr:nvPicPr>
        <xdr:cNvPr id="679" name="Picture 678" descr="p.jpg">
          <a:extLst>
            <a:ext uri="{FF2B5EF4-FFF2-40B4-BE49-F238E27FC236}">
              <a16:creationId xmlns:a16="http://schemas.microsoft.com/office/drawing/2014/main" xmlns="" id="{00000000-0008-0000-01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154060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697</xdr:row>
      <xdr:rowOff>161925</xdr:rowOff>
    </xdr:from>
    <xdr:to>
      <xdr:col>0</xdr:col>
      <xdr:colOff>914400</xdr:colOff>
      <xdr:row>697</xdr:row>
      <xdr:rowOff>684068</xdr:rowOff>
    </xdr:to>
    <xdr:pic>
      <xdr:nvPicPr>
        <xdr:cNvPr id="680" name="Picture 679" descr="p.jpg">
          <a:extLst>
            <a:ext uri="{FF2B5EF4-FFF2-40B4-BE49-F238E27FC236}">
              <a16:creationId xmlns:a16="http://schemas.microsoft.com/office/drawing/2014/main" xmlns="" id="{00000000-0008-0000-01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>
          <a:off x="57150" y="592540725"/>
          <a:ext cx="857250" cy="52214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698</xdr:row>
      <xdr:rowOff>142875</xdr:rowOff>
    </xdr:from>
    <xdr:to>
      <xdr:col>0</xdr:col>
      <xdr:colOff>914400</xdr:colOff>
      <xdr:row>698</xdr:row>
      <xdr:rowOff>703984</xdr:rowOff>
    </xdr:to>
    <xdr:pic>
      <xdr:nvPicPr>
        <xdr:cNvPr id="681" name="Picture 680" descr="p.jpg">
          <a:extLst>
            <a:ext uri="{FF2B5EF4-FFF2-40B4-BE49-F238E27FC236}">
              <a16:creationId xmlns:a16="http://schemas.microsoft.com/office/drawing/2014/main" xmlns="" id="{00000000-0008-0000-01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57150" y="593378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699</xdr:row>
      <xdr:rowOff>142875</xdr:rowOff>
    </xdr:from>
    <xdr:to>
      <xdr:col>0</xdr:col>
      <xdr:colOff>914400</xdr:colOff>
      <xdr:row>699</xdr:row>
      <xdr:rowOff>703984</xdr:rowOff>
    </xdr:to>
    <xdr:pic>
      <xdr:nvPicPr>
        <xdr:cNvPr id="682" name="Picture 681" descr="p.jpg">
          <a:extLst>
            <a:ext uri="{FF2B5EF4-FFF2-40B4-BE49-F238E27FC236}">
              <a16:creationId xmlns:a16="http://schemas.microsoft.com/office/drawing/2014/main" xmlns="" id="{00000000-0008-0000-01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>
          <a:off x="57150" y="5942361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700</xdr:row>
      <xdr:rowOff>19050</xdr:rowOff>
    </xdr:from>
    <xdr:to>
      <xdr:col>0</xdr:col>
      <xdr:colOff>882361</xdr:colOff>
      <xdr:row>701</xdr:row>
      <xdr:rowOff>19050</xdr:rowOff>
    </xdr:to>
    <xdr:pic>
      <xdr:nvPicPr>
        <xdr:cNvPr id="683" name="Picture 682" descr="p.jpg">
          <a:extLst>
            <a:ext uri="{FF2B5EF4-FFF2-40B4-BE49-F238E27FC236}">
              <a16:creationId xmlns:a16="http://schemas.microsoft.com/office/drawing/2014/main" xmlns="" id="{00000000-0008-0000-01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496960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701</xdr:row>
      <xdr:rowOff>19050</xdr:rowOff>
    </xdr:from>
    <xdr:to>
      <xdr:col>0</xdr:col>
      <xdr:colOff>882361</xdr:colOff>
      <xdr:row>702</xdr:row>
      <xdr:rowOff>19050</xdr:rowOff>
    </xdr:to>
    <xdr:pic>
      <xdr:nvPicPr>
        <xdr:cNvPr id="684" name="Picture 683" descr="p.jpg">
          <a:extLst>
            <a:ext uri="{FF2B5EF4-FFF2-40B4-BE49-F238E27FC236}">
              <a16:creationId xmlns:a16="http://schemas.microsoft.com/office/drawing/2014/main" xmlns="" id="{00000000-0008-0000-01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58268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702</xdr:row>
      <xdr:rowOff>19050</xdr:rowOff>
    </xdr:from>
    <xdr:to>
      <xdr:col>0</xdr:col>
      <xdr:colOff>882361</xdr:colOff>
      <xdr:row>703</xdr:row>
      <xdr:rowOff>19050</xdr:rowOff>
    </xdr:to>
    <xdr:pic>
      <xdr:nvPicPr>
        <xdr:cNvPr id="685" name="Picture 684" descr="p.jpg">
          <a:extLst>
            <a:ext uri="{FF2B5EF4-FFF2-40B4-BE49-F238E27FC236}">
              <a16:creationId xmlns:a16="http://schemas.microsoft.com/office/drawing/2014/main" xmlns="" id="{00000000-0008-0000-01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668410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703</xdr:row>
      <xdr:rowOff>19050</xdr:rowOff>
    </xdr:from>
    <xdr:to>
      <xdr:col>0</xdr:col>
      <xdr:colOff>882361</xdr:colOff>
      <xdr:row>704</xdr:row>
      <xdr:rowOff>19050</xdr:rowOff>
    </xdr:to>
    <xdr:pic>
      <xdr:nvPicPr>
        <xdr:cNvPr id="686" name="Picture 685" descr="p.jpg">
          <a:extLst>
            <a:ext uri="{FF2B5EF4-FFF2-40B4-BE49-F238E27FC236}">
              <a16:creationId xmlns:a16="http://schemas.microsoft.com/office/drawing/2014/main" xmlns="" id="{00000000-0008-0000-01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>
          <a:off x="95250" y="597541350"/>
          <a:ext cx="78711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704</xdr:row>
      <xdr:rowOff>114300</xdr:rowOff>
    </xdr:from>
    <xdr:to>
      <xdr:col>0</xdr:col>
      <xdr:colOff>914400</xdr:colOff>
      <xdr:row>704</xdr:row>
      <xdr:rowOff>737755</xdr:rowOff>
    </xdr:to>
    <xdr:pic>
      <xdr:nvPicPr>
        <xdr:cNvPr id="687" name="Picture 686" descr="p.jpg">
          <a:extLst>
            <a:ext uri="{FF2B5EF4-FFF2-40B4-BE49-F238E27FC236}">
              <a16:creationId xmlns:a16="http://schemas.microsoft.com/office/drawing/2014/main" xmlns="" id="{00000000-0008-0000-01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>
          <a:off x="57150" y="598493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705</xdr:row>
      <xdr:rowOff>114300</xdr:rowOff>
    </xdr:from>
    <xdr:to>
      <xdr:col>0</xdr:col>
      <xdr:colOff>914400</xdr:colOff>
      <xdr:row>705</xdr:row>
      <xdr:rowOff>729961</xdr:rowOff>
    </xdr:to>
    <xdr:pic>
      <xdr:nvPicPr>
        <xdr:cNvPr id="688" name="Picture 687" descr="p.jpg">
          <a:extLst>
            <a:ext uri="{FF2B5EF4-FFF2-40B4-BE49-F238E27FC236}">
              <a16:creationId xmlns:a16="http://schemas.microsoft.com/office/drawing/2014/main" xmlns="" id="{00000000-0008-0000-01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>
          <a:off x="57150" y="599351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706</xdr:row>
      <xdr:rowOff>123825</xdr:rowOff>
    </xdr:from>
    <xdr:to>
      <xdr:col>0</xdr:col>
      <xdr:colOff>914400</xdr:colOff>
      <xdr:row>706</xdr:row>
      <xdr:rowOff>723900</xdr:rowOff>
    </xdr:to>
    <xdr:pic>
      <xdr:nvPicPr>
        <xdr:cNvPr id="689" name="Picture 688" descr="p.jpg">
          <a:extLst>
            <a:ext uri="{FF2B5EF4-FFF2-40B4-BE49-F238E27FC236}">
              <a16:creationId xmlns:a16="http://schemas.microsoft.com/office/drawing/2014/main" xmlns="" id="{00000000-0008-0000-01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57150" y="600217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707</xdr:row>
      <xdr:rowOff>123825</xdr:rowOff>
    </xdr:from>
    <xdr:to>
      <xdr:col>0</xdr:col>
      <xdr:colOff>914400</xdr:colOff>
      <xdr:row>707</xdr:row>
      <xdr:rowOff>723900</xdr:rowOff>
    </xdr:to>
    <xdr:pic>
      <xdr:nvPicPr>
        <xdr:cNvPr id="690" name="Picture 689" descr="p.jpg">
          <a:extLst>
            <a:ext uri="{FF2B5EF4-FFF2-40B4-BE49-F238E27FC236}">
              <a16:creationId xmlns:a16="http://schemas.microsoft.com/office/drawing/2014/main" xmlns="" id="{00000000-0008-0000-01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>
          <a:off x="57150" y="6010751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708</xdr:row>
      <xdr:rowOff>19050</xdr:rowOff>
    </xdr:from>
    <xdr:to>
      <xdr:col>0</xdr:col>
      <xdr:colOff>860714</xdr:colOff>
      <xdr:row>709</xdr:row>
      <xdr:rowOff>19050</xdr:rowOff>
    </xdr:to>
    <xdr:pic>
      <xdr:nvPicPr>
        <xdr:cNvPr id="691" name="Picture 690" descr="p.jpg">
          <a:extLst>
            <a:ext uri="{FF2B5EF4-FFF2-40B4-BE49-F238E27FC236}">
              <a16:creationId xmlns:a16="http://schemas.microsoft.com/office/drawing/2014/main" xmlns="" id="{00000000-0008-0000-01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>
          <a:off x="104775" y="601827600"/>
          <a:ext cx="75593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709</xdr:row>
      <xdr:rowOff>133350</xdr:rowOff>
    </xdr:from>
    <xdr:to>
      <xdr:col>0</xdr:col>
      <xdr:colOff>914400</xdr:colOff>
      <xdr:row>709</xdr:row>
      <xdr:rowOff>710045</xdr:rowOff>
    </xdr:to>
    <xdr:pic>
      <xdr:nvPicPr>
        <xdr:cNvPr id="692" name="Picture 691" descr="p.jpg">
          <a:extLst>
            <a:ext uri="{FF2B5EF4-FFF2-40B4-BE49-F238E27FC236}">
              <a16:creationId xmlns:a16="http://schemas.microsoft.com/office/drawing/2014/main" xmlns="" id="{00000000-0008-0000-01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>
          <a:off x="57150" y="602799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710</xdr:row>
      <xdr:rowOff>152400</xdr:rowOff>
    </xdr:from>
    <xdr:to>
      <xdr:col>0</xdr:col>
      <xdr:colOff>914400</xdr:colOff>
      <xdr:row>710</xdr:row>
      <xdr:rowOff>690130</xdr:rowOff>
    </xdr:to>
    <xdr:pic>
      <xdr:nvPicPr>
        <xdr:cNvPr id="693" name="Picture 692" descr="p.jpg">
          <a:extLst>
            <a:ext uri="{FF2B5EF4-FFF2-40B4-BE49-F238E27FC236}">
              <a16:creationId xmlns:a16="http://schemas.microsoft.com/office/drawing/2014/main" xmlns="" id="{00000000-0008-0000-01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>
          <a:off x="57150" y="60367545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711</xdr:row>
      <xdr:rowOff>114300</xdr:rowOff>
    </xdr:from>
    <xdr:to>
      <xdr:col>0</xdr:col>
      <xdr:colOff>914400</xdr:colOff>
      <xdr:row>711</xdr:row>
      <xdr:rowOff>737755</xdr:rowOff>
    </xdr:to>
    <xdr:pic>
      <xdr:nvPicPr>
        <xdr:cNvPr id="694" name="Picture 693" descr="p.jpg">
          <a:extLst>
            <a:ext uri="{FF2B5EF4-FFF2-40B4-BE49-F238E27FC236}">
              <a16:creationId xmlns:a16="http://schemas.microsoft.com/office/drawing/2014/main" xmlns="" id="{00000000-0008-0000-01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>
          <a:off x="57150" y="604494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712</xdr:row>
      <xdr:rowOff>114300</xdr:rowOff>
    </xdr:from>
    <xdr:to>
      <xdr:col>0</xdr:col>
      <xdr:colOff>914400</xdr:colOff>
      <xdr:row>712</xdr:row>
      <xdr:rowOff>729961</xdr:rowOff>
    </xdr:to>
    <xdr:pic>
      <xdr:nvPicPr>
        <xdr:cNvPr id="695" name="Picture 694" descr="p.jpg">
          <a:extLst>
            <a:ext uri="{FF2B5EF4-FFF2-40B4-BE49-F238E27FC236}">
              <a16:creationId xmlns:a16="http://schemas.microsoft.com/office/drawing/2014/main" xmlns="" id="{00000000-0008-0000-01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>
          <a:off x="57150" y="605351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713</xdr:row>
      <xdr:rowOff>104775</xdr:rowOff>
    </xdr:from>
    <xdr:to>
      <xdr:col>0</xdr:col>
      <xdr:colOff>914400</xdr:colOff>
      <xdr:row>713</xdr:row>
      <xdr:rowOff>736023</xdr:rowOff>
    </xdr:to>
    <xdr:pic>
      <xdr:nvPicPr>
        <xdr:cNvPr id="696" name="Picture 695" descr="p.jpg">
          <a:extLst>
            <a:ext uri="{FF2B5EF4-FFF2-40B4-BE49-F238E27FC236}">
              <a16:creationId xmlns:a16="http://schemas.microsoft.com/office/drawing/2014/main" xmlns="" id="{00000000-0008-0000-01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>
          <a:off x="57150" y="606199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714</xdr:row>
      <xdr:rowOff>133350</xdr:rowOff>
    </xdr:from>
    <xdr:to>
      <xdr:col>0</xdr:col>
      <xdr:colOff>914400</xdr:colOff>
      <xdr:row>714</xdr:row>
      <xdr:rowOff>717839</xdr:rowOff>
    </xdr:to>
    <xdr:pic>
      <xdr:nvPicPr>
        <xdr:cNvPr id="697" name="Picture 696" descr="p.jpg">
          <a:extLst>
            <a:ext uri="{FF2B5EF4-FFF2-40B4-BE49-F238E27FC236}">
              <a16:creationId xmlns:a16="http://schemas.microsoft.com/office/drawing/2014/main" xmlns="" id="{00000000-0008-0000-01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>
          <a:off x="57150" y="6070854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715</xdr:row>
      <xdr:rowOff>104775</xdr:rowOff>
    </xdr:from>
    <xdr:to>
      <xdr:col>0</xdr:col>
      <xdr:colOff>914400</xdr:colOff>
      <xdr:row>715</xdr:row>
      <xdr:rowOff>736023</xdr:rowOff>
    </xdr:to>
    <xdr:pic>
      <xdr:nvPicPr>
        <xdr:cNvPr id="698" name="Picture 697" descr="p.jpg">
          <a:extLst>
            <a:ext uri="{FF2B5EF4-FFF2-40B4-BE49-F238E27FC236}">
              <a16:creationId xmlns:a16="http://schemas.microsoft.com/office/drawing/2014/main" xmlns="" id="{00000000-0008-0000-01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>
          <a:off x="57150" y="607914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716</xdr:row>
      <xdr:rowOff>142875</xdr:rowOff>
    </xdr:from>
    <xdr:to>
      <xdr:col>0</xdr:col>
      <xdr:colOff>914400</xdr:colOff>
      <xdr:row>716</xdr:row>
      <xdr:rowOff>711777</xdr:rowOff>
    </xdr:to>
    <xdr:pic>
      <xdr:nvPicPr>
        <xdr:cNvPr id="699" name="Picture 698" descr="p.jpg">
          <a:extLst>
            <a:ext uri="{FF2B5EF4-FFF2-40B4-BE49-F238E27FC236}">
              <a16:creationId xmlns:a16="http://schemas.microsoft.com/office/drawing/2014/main" xmlns="" id="{00000000-0008-0000-01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>
          <a:off x="57150" y="608809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717</xdr:row>
      <xdr:rowOff>104775</xdr:rowOff>
    </xdr:from>
    <xdr:to>
      <xdr:col>0</xdr:col>
      <xdr:colOff>914400</xdr:colOff>
      <xdr:row>717</xdr:row>
      <xdr:rowOff>743816</xdr:rowOff>
    </xdr:to>
    <xdr:pic>
      <xdr:nvPicPr>
        <xdr:cNvPr id="700" name="Picture 699" descr="p.jpg">
          <a:extLst>
            <a:ext uri="{FF2B5EF4-FFF2-40B4-BE49-F238E27FC236}">
              <a16:creationId xmlns:a16="http://schemas.microsoft.com/office/drawing/2014/main" xmlns="" id="{00000000-0008-0000-01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>
          <a:off x="57150" y="609628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718</xdr:row>
      <xdr:rowOff>142875</xdr:rowOff>
    </xdr:from>
    <xdr:to>
      <xdr:col>0</xdr:col>
      <xdr:colOff>914400</xdr:colOff>
      <xdr:row>718</xdr:row>
      <xdr:rowOff>703984</xdr:rowOff>
    </xdr:to>
    <xdr:pic>
      <xdr:nvPicPr>
        <xdr:cNvPr id="701" name="Picture 700" descr="p.jpg">
          <a:extLst>
            <a:ext uri="{FF2B5EF4-FFF2-40B4-BE49-F238E27FC236}">
              <a16:creationId xmlns:a16="http://schemas.microsoft.com/office/drawing/2014/main" xmlns="" id="{00000000-0008-0000-01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>
          <a:off x="57150" y="610523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719</xdr:row>
      <xdr:rowOff>133350</xdr:rowOff>
    </xdr:from>
    <xdr:to>
      <xdr:col>0</xdr:col>
      <xdr:colOff>914400</xdr:colOff>
      <xdr:row>719</xdr:row>
      <xdr:rowOff>710045</xdr:rowOff>
    </xdr:to>
    <xdr:pic>
      <xdr:nvPicPr>
        <xdr:cNvPr id="702" name="Picture 701" descr="p.jpg">
          <a:extLst>
            <a:ext uri="{FF2B5EF4-FFF2-40B4-BE49-F238E27FC236}">
              <a16:creationId xmlns:a16="http://schemas.microsoft.com/office/drawing/2014/main" xmlns="" id="{00000000-0008-0000-01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>
          <a:off x="57150" y="6113716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720</xdr:row>
      <xdr:rowOff>19050</xdr:rowOff>
    </xdr:from>
    <xdr:to>
      <xdr:col>0</xdr:col>
      <xdr:colOff>770659</xdr:colOff>
      <xdr:row>721</xdr:row>
      <xdr:rowOff>19050</xdr:rowOff>
    </xdr:to>
    <xdr:pic>
      <xdr:nvPicPr>
        <xdr:cNvPr id="703" name="Picture 702" descr="p.jpg">
          <a:extLst>
            <a:ext uri="{FF2B5EF4-FFF2-40B4-BE49-F238E27FC236}">
              <a16:creationId xmlns:a16="http://schemas.microsoft.com/office/drawing/2014/main" xmlns="" id="{00000000-0008-0000-01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>
          <a:off x="209550" y="612114600"/>
          <a:ext cx="56110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721</xdr:row>
      <xdr:rowOff>85725</xdr:rowOff>
    </xdr:from>
    <xdr:to>
      <xdr:col>0</xdr:col>
      <xdr:colOff>914400</xdr:colOff>
      <xdr:row>721</xdr:row>
      <xdr:rowOff>754223</xdr:rowOff>
    </xdr:to>
    <xdr:pic>
      <xdr:nvPicPr>
        <xdr:cNvPr id="704" name="Picture 703" descr="p.jpg">
          <a:extLst>
            <a:ext uri="{FF2B5EF4-FFF2-40B4-BE49-F238E27FC236}">
              <a16:creationId xmlns:a16="http://schemas.microsoft.com/office/drawing/2014/main" xmlns="" id="{00000000-0008-0000-01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>
          <a:off x="57150" y="613038525"/>
          <a:ext cx="857250" cy="66849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722</xdr:row>
      <xdr:rowOff>133350</xdr:rowOff>
    </xdr:from>
    <xdr:to>
      <xdr:col>0</xdr:col>
      <xdr:colOff>914400</xdr:colOff>
      <xdr:row>722</xdr:row>
      <xdr:rowOff>717839</xdr:rowOff>
    </xdr:to>
    <xdr:pic>
      <xdr:nvPicPr>
        <xdr:cNvPr id="705" name="Picture 704" descr="p.jpg">
          <a:extLst>
            <a:ext uri="{FF2B5EF4-FFF2-40B4-BE49-F238E27FC236}">
              <a16:creationId xmlns:a16="http://schemas.microsoft.com/office/drawing/2014/main" xmlns="" id="{00000000-0008-0000-01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>
          <a:off x="57150" y="6139434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723</xdr:row>
      <xdr:rowOff>133350</xdr:rowOff>
    </xdr:from>
    <xdr:to>
      <xdr:col>0</xdr:col>
      <xdr:colOff>914400</xdr:colOff>
      <xdr:row>723</xdr:row>
      <xdr:rowOff>710045</xdr:rowOff>
    </xdr:to>
    <xdr:pic>
      <xdr:nvPicPr>
        <xdr:cNvPr id="706" name="Picture 705" descr="p.jpg">
          <a:extLst>
            <a:ext uri="{FF2B5EF4-FFF2-40B4-BE49-F238E27FC236}">
              <a16:creationId xmlns:a16="http://schemas.microsoft.com/office/drawing/2014/main" xmlns="" id="{00000000-0008-0000-01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>
          <a:off x="57150" y="6148006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724</xdr:row>
      <xdr:rowOff>19050</xdr:rowOff>
    </xdr:from>
    <xdr:to>
      <xdr:col>0</xdr:col>
      <xdr:colOff>755073</xdr:colOff>
      <xdr:row>725</xdr:row>
      <xdr:rowOff>19050</xdr:rowOff>
    </xdr:to>
    <xdr:pic>
      <xdr:nvPicPr>
        <xdr:cNvPr id="707" name="Picture 706" descr="p.jpg">
          <a:extLst>
            <a:ext uri="{FF2B5EF4-FFF2-40B4-BE49-F238E27FC236}">
              <a16:creationId xmlns:a16="http://schemas.microsoft.com/office/drawing/2014/main" xmlns="" id="{00000000-0008-0000-01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209550" y="615543600"/>
          <a:ext cx="54552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725</xdr:row>
      <xdr:rowOff>19050</xdr:rowOff>
    </xdr:from>
    <xdr:to>
      <xdr:col>0</xdr:col>
      <xdr:colOff>755073</xdr:colOff>
      <xdr:row>726</xdr:row>
      <xdr:rowOff>19050</xdr:rowOff>
    </xdr:to>
    <xdr:pic>
      <xdr:nvPicPr>
        <xdr:cNvPr id="708" name="Picture 707" descr="p.jpg">
          <a:extLst>
            <a:ext uri="{FF2B5EF4-FFF2-40B4-BE49-F238E27FC236}">
              <a16:creationId xmlns:a16="http://schemas.microsoft.com/office/drawing/2014/main" xmlns="" id="{00000000-0008-0000-01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>
          <a:off x="209550" y="616400850"/>
          <a:ext cx="54552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726</xdr:row>
      <xdr:rowOff>19050</xdr:rowOff>
    </xdr:from>
    <xdr:to>
      <xdr:col>0</xdr:col>
      <xdr:colOff>820882</xdr:colOff>
      <xdr:row>727</xdr:row>
      <xdr:rowOff>19050</xdr:rowOff>
    </xdr:to>
    <xdr:pic>
      <xdr:nvPicPr>
        <xdr:cNvPr id="709" name="Picture 708" descr="p.jpg">
          <a:extLst>
            <a:ext uri="{FF2B5EF4-FFF2-40B4-BE49-F238E27FC236}">
              <a16:creationId xmlns:a16="http://schemas.microsoft.com/office/drawing/2014/main" xmlns="" id="{00000000-0008-0000-01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>
          <a:off x="142875" y="617258100"/>
          <a:ext cx="678007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727</xdr:row>
      <xdr:rowOff>114300</xdr:rowOff>
    </xdr:from>
    <xdr:to>
      <xdr:col>0</xdr:col>
      <xdr:colOff>914400</xdr:colOff>
      <xdr:row>727</xdr:row>
      <xdr:rowOff>729961</xdr:rowOff>
    </xdr:to>
    <xdr:pic>
      <xdr:nvPicPr>
        <xdr:cNvPr id="710" name="Picture 709" descr="p.jpg">
          <a:extLst>
            <a:ext uri="{FF2B5EF4-FFF2-40B4-BE49-F238E27FC236}">
              <a16:creationId xmlns:a16="http://schemas.microsoft.com/office/drawing/2014/main" xmlns="" id="{00000000-0008-0000-01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>
          <a:off x="57150" y="6182106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728</xdr:row>
      <xdr:rowOff>133350</xdr:rowOff>
    </xdr:from>
    <xdr:to>
      <xdr:col>0</xdr:col>
      <xdr:colOff>914400</xdr:colOff>
      <xdr:row>728</xdr:row>
      <xdr:rowOff>715336</xdr:rowOff>
    </xdr:to>
    <xdr:pic>
      <xdr:nvPicPr>
        <xdr:cNvPr id="711" name="Picture 710" descr="p.jpg">
          <a:extLst>
            <a:ext uri="{FF2B5EF4-FFF2-40B4-BE49-F238E27FC236}">
              <a16:creationId xmlns:a16="http://schemas.microsoft.com/office/drawing/2014/main" xmlns="" id="{00000000-0008-0000-01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57150" y="61908690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729</xdr:row>
      <xdr:rowOff>133350</xdr:rowOff>
    </xdr:from>
    <xdr:to>
      <xdr:col>0</xdr:col>
      <xdr:colOff>914400</xdr:colOff>
      <xdr:row>729</xdr:row>
      <xdr:rowOff>715336</xdr:rowOff>
    </xdr:to>
    <xdr:pic>
      <xdr:nvPicPr>
        <xdr:cNvPr id="712" name="Picture 711" descr="p.jpg">
          <a:extLst>
            <a:ext uri="{FF2B5EF4-FFF2-40B4-BE49-F238E27FC236}">
              <a16:creationId xmlns:a16="http://schemas.microsoft.com/office/drawing/2014/main" xmlns="" id="{00000000-0008-0000-01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57150" y="61994415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730</xdr:row>
      <xdr:rowOff>133350</xdr:rowOff>
    </xdr:from>
    <xdr:to>
      <xdr:col>0</xdr:col>
      <xdr:colOff>914400</xdr:colOff>
      <xdr:row>730</xdr:row>
      <xdr:rowOff>715336</xdr:rowOff>
    </xdr:to>
    <xdr:pic>
      <xdr:nvPicPr>
        <xdr:cNvPr id="713" name="Picture 712" descr="p.jpg">
          <a:extLst>
            <a:ext uri="{FF2B5EF4-FFF2-40B4-BE49-F238E27FC236}">
              <a16:creationId xmlns:a16="http://schemas.microsoft.com/office/drawing/2014/main" xmlns="" id="{00000000-0008-0000-01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>
          <a:off x="57150" y="62080140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731</xdr:row>
      <xdr:rowOff>19050</xdr:rowOff>
    </xdr:from>
    <xdr:to>
      <xdr:col>0</xdr:col>
      <xdr:colOff>802698</xdr:colOff>
      <xdr:row>732</xdr:row>
      <xdr:rowOff>19050</xdr:rowOff>
    </xdr:to>
    <xdr:pic>
      <xdr:nvPicPr>
        <xdr:cNvPr id="714" name="Picture 713" descr="p.jpg">
          <a:extLst>
            <a:ext uri="{FF2B5EF4-FFF2-40B4-BE49-F238E27FC236}">
              <a16:creationId xmlns:a16="http://schemas.microsoft.com/office/drawing/2014/main" xmlns="" id="{00000000-0008-0000-01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>
          <a:off x="171450" y="62154435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732</xdr:row>
      <xdr:rowOff>114300</xdr:rowOff>
    </xdr:from>
    <xdr:to>
      <xdr:col>0</xdr:col>
      <xdr:colOff>914400</xdr:colOff>
      <xdr:row>732</xdr:row>
      <xdr:rowOff>737755</xdr:rowOff>
    </xdr:to>
    <xdr:pic>
      <xdr:nvPicPr>
        <xdr:cNvPr id="715" name="Picture 714" descr="p.jpg">
          <a:extLst>
            <a:ext uri="{FF2B5EF4-FFF2-40B4-BE49-F238E27FC236}">
              <a16:creationId xmlns:a16="http://schemas.microsoft.com/office/drawing/2014/main" xmlns="" id="{00000000-0008-0000-01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>
          <a:off x="57150" y="622496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733</xdr:row>
      <xdr:rowOff>123825</xdr:rowOff>
    </xdr:from>
    <xdr:to>
      <xdr:col>0</xdr:col>
      <xdr:colOff>914400</xdr:colOff>
      <xdr:row>733</xdr:row>
      <xdr:rowOff>731693</xdr:rowOff>
    </xdr:to>
    <xdr:pic>
      <xdr:nvPicPr>
        <xdr:cNvPr id="716" name="Picture 715" descr="p.jpg">
          <a:extLst>
            <a:ext uri="{FF2B5EF4-FFF2-40B4-BE49-F238E27FC236}">
              <a16:creationId xmlns:a16="http://schemas.microsoft.com/office/drawing/2014/main" xmlns="" id="{00000000-0008-0000-01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>
          <a:off x="57150" y="6233636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734</xdr:row>
      <xdr:rowOff>142875</xdr:rowOff>
    </xdr:from>
    <xdr:to>
      <xdr:col>0</xdr:col>
      <xdr:colOff>914400</xdr:colOff>
      <xdr:row>734</xdr:row>
      <xdr:rowOff>696191</xdr:rowOff>
    </xdr:to>
    <xdr:pic>
      <xdr:nvPicPr>
        <xdr:cNvPr id="717" name="Picture 716" descr="p.jpg">
          <a:extLst>
            <a:ext uri="{FF2B5EF4-FFF2-40B4-BE49-F238E27FC236}">
              <a16:creationId xmlns:a16="http://schemas.microsoft.com/office/drawing/2014/main" xmlns="" id="{00000000-0008-0000-01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>
          <a:off x="57150" y="6242399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735</xdr:row>
      <xdr:rowOff>19050</xdr:rowOff>
    </xdr:from>
    <xdr:to>
      <xdr:col>0</xdr:col>
      <xdr:colOff>862445</xdr:colOff>
      <xdr:row>736</xdr:row>
      <xdr:rowOff>19050</xdr:rowOff>
    </xdr:to>
    <xdr:pic>
      <xdr:nvPicPr>
        <xdr:cNvPr id="718" name="Picture 717" descr="p.jpg">
          <a:extLst>
            <a:ext uri="{FF2B5EF4-FFF2-40B4-BE49-F238E27FC236}">
              <a16:creationId xmlns:a16="http://schemas.microsoft.com/office/drawing/2014/main" xmlns="" id="{00000000-0008-0000-01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>
          <a:off x="114300" y="6249733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736</xdr:row>
      <xdr:rowOff>19050</xdr:rowOff>
    </xdr:from>
    <xdr:to>
      <xdr:col>0</xdr:col>
      <xdr:colOff>788843</xdr:colOff>
      <xdr:row>737</xdr:row>
      <xdr:rowOff>19050</xdr:rowOff>
    </xdr:to>
    <xdr:pic>
      <xdr:nvPicPr>
        <xdr:cNvPr id="719" name="Picture 718" descr="p.jpg">
          <a:extLst>
            <a:ext uri="{FF2B5EF4-FFF2-40B4-BE49-F238E27FC236}">
              <a16:creationId xmlns:a16="http://schemas.microsoft.com/office/drawing/2014/main" xmlns="" id="{00000000-0008-0000-01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>
          <a:off x="180975" y="625830600"/>
          <a:ext cx="60786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737</xdr:row>
      <xdr:rowOff>114300</xdr:rowOff>
    </xdr:from>
    <xdr:to>
      <xdr:col>0</xdr:col>
      <xdr:colOff>914400</xdr:colOff>
      <xdr:row>737</xdr:row>
      <xdr:rowOff>737755</xdr:rowOff>
    </xdr:to>
    <xdr:pic>
      <xdr:nvPicPr>
        <xdr:cNvPr id="720" name="Picture 719" descr="p.jpg">
          <a:extLst>
            <a:ext uri="{FF2B5EF4-FFF2-40B4-BE49-F238E27FC236}">
              <a16:creationId xmlns:a16="http://schemas.microsoft.com/office/drawing/2014/main" xmlns="" id="{00000000-0008-0000-01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>
          <a:off x="57150" y="626783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738</xdr:row>
      <xdr:rowOff>142875</xdr:rowOff>
    </xdr:from>
    <xdr:to>
      <xdr:col>0</xdr:col>
      <xdr:colOff>914400</xdr:colOff>
      <xdr:row>738</xdr:row>
      <xdr:rowOff>711777</xdr:rowOff>
    </xdr:to>
    <xdr:pic>
      <xdr:nvPicPr>
        <xdr:cNvPr id="721" name="Picture 720" descr="p.jpg">
          <a:extLst>
            <a:ext uri="{FF2B5EF4-FFF2-40B4-BE49-F238E27FC236}">
              <a16:creationId xmlns:a16="http://schemas.microsoft.com/office/drawing/2014/main" xmlns="" id="{00000000-0008-0000-01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>
          <a:off x="57150" y="627668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739</xdr:row>
      <xdr:rowOff>85725</xdr:rowOff>
    </xdr:from>
    <xdr:to>
      <xdr:col>0</xdr:col>
      <xdr:colOff>914400</xdr:colOff>
      <xdr:row>739</xdr:row>
      <xdr:rowOff>755939</xdr:rowOff>
    </xdr:to>
    <xdr:pic>
      <xdr:nvPicPr>
        <xdr:cNvPr id="722" name="Picture 721" descr="p.jpg">
          <a:extLst>
            <a:ext uri="{FF2B5EF4-FFF2-40B4-BE49-F238E27FC236}">
              <a16:creationId xmlns:a16="http://schemas.microsoft.com/office/drawing/2014/main" xmlns="" id="{00000000-0008-0000-01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>
          <a:off x="57150" y="62846902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740</xdr:row>
      <xdr:rowOff>123825</xdr:rowOff>
    </xdr:from>
    <xdr:to>
      <xdr:col>0</xdr:col>
      <xdr:colOff>914400</xdr:colOff>
      <xdr:row>740</xdr:row>
      <xdr:rowOff>716107</xdr:rowOff>
    </xdr:to>
    <xdr:pic>
      <xdr:nvPicPr>
        <xdr:cNvPr id="723" name="Picture 722" descr="p.jpg">
          <a:extLst>
            <a:ext uri="{FF2B5EF4-FFF2-40B4-BE49-F238E27FC236}">
              <a16:creationId xmlns:a16="http://schemas.microsoft.com/office/drawing/2014/main" xmlns="" id="{00000000-0008-0000-01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>
          <a:off x="57150" y="629364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741</xdr:row>
      <xdr:rowOff>19050</xdr:rowOff>
    </xdr:from>
    <xdr:to>
      <xdr:col>0</xdr:col>
      <xdr:colOff>842530</xdr:colOff>
      <xdr:row>742</xdr:row>
      <xdr:rowOff>19050</xdr:rowOff>
    </xdr:to>
    <xdr:pic>
      <xdr:nvPicPr>
        <xdr:cNvPr id="724" name="Picture 723" descr="p.jpg">
          <a:extLst>
            <a:ext uri="{FF2B5EF4-FFF2-40B4-BE49-F238E27FC236}">
              <a16:creationId xmlns:a16="http://schemas.microsoft.com/office/drawing/2014/main" xmlns="" id="{00000000-0008-0000-01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>
          <a:off x="133350" y="63011685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0</xdr:col>
      <xdr:colOff>906535</xdr:colOff>
      <xdr:row>743</xdr:row>
      <xdr:rowOff>19050</xdr:rowOff>
    </xdr:to>
    <xdr:pic>
      <xdr:nvPicPr>
        <xdr:cNvPr id="725" name="Picture 724" descr="p.jpg">
          <a:extLst>
            <a:ext uri="{FF2B5EF4-FFF2-40B4-BE49-F238E27FC236}">
              <a16:creationId xmlns:a16="http://schemas.microsoft.com/office/drawing/2014/main" xmlns="" id="{00000000-0008-0000-01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>
          <a:off x="57150" y="630974100"/>
          <a:ext cx="84938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743</xdr:row>
      <xdr:rowOff>133350</xdr:rowOff>
    </xdr:from>
    <xdr:to>
      <xdr:col>0</xdr:col>
      <xdr:colOff>914400</xdr:colOff>
      <xdr:row>743</xdr:row>
      <xdr:rowOff>717839</xdr:rowOff>
    </xdr:to>
    <xdr:pic>
      <xdr:nvPicPr>
        <xdr:cNvPr id="726" name="Picture 725" descr="p.jpg">
          <a:extLst>
            <a:ext uri="{FF2B5EF4-FFF2-40B4-BE49-F238E27FC236}">
              <a16:creationId xmlns:a16="http://schemas.microsoft.com/office/drawing/2014/main" xmlns="" id="{00000000-0008-0000-01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57150" y="631945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744</xdr:row>
      <xdr:rowOff>133350</xdr:rowOff>
    </xdr:from>
    <xdr:to>
      <xdr:col>0</xdr:col>
      <xdr:colOff>914400</xdr:colOff>
      <xdr:row>744</xdr:row>
      <xdr:rowOff>717839</xdr:rowOff>
    </xdr:to>
    <xdr:pic>
      <xdr:nvPicPr>
        <xdr:cNvPr id="727" name="Picture 726" descr="p.jpg">
          <a:extLst>
            <a:ext uri="{FF2B5EF4-FFF2-40B4-BE49-F238E27FC236}">
              <a16:creationId xmlns:a16="http://schemas.microsoft.com/office/drawing/2014/main" xmlns="" id="{00000000-0008-0000-01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>
          <a:off x="57150" y="632802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745</xdr:row>
      <xdr:rowOff>142875</xdr:rowOff>
    </xdr:from>
    <xdr:to>
      <xdr:col>0</xdr:col>
      <xdr:colOff>914400</xdr:colOff>
      <xdr:row>745</xdr:row>
      <xdr:rowOff>701267</xdr:rowOff>
    </xdr:to>
    <xdr:pic>
      <xdr:nvPicPr>
        <xdr:cNvPr id="728" name="Picture 727" descr="p.jpg">
          <a:extLst>
            <a:ext uri="{FF2B5EF4-FFF2-40B4-BE49-F238E27FC236}">
              <a16:creationId xmlns:a16="http://schemas.microsoft.com/office/drawing/2014/main" xmlns="" id="{00000000-0008-0000-01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>
          <a:off x="57150" y="633669675"/>
          <a:ext cx="857250" cy="55839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746</xdr:row>
      <xdr:rowOff>123825</xdr:rowOff>
    </xdr:from>
    <xdr:to>
      <xdr:col>0</xdr:col>
      <xdr:colOff>914400</xdr:colOff>
      <xdr:row>746</xdr:row>
      <xdr:rowOff>716107</xdr:rowOff>
    </xdr:to>
    <xdr:pic>
      <xdr:nvPicPr>
        <xdr:cNvPr id="729" name="Picture 728" descr="p.jpg">
          <a:extLst>
            <a:ext uri="{FF2B5EF4-FFF2-40B4-BE49-F238E27FC236}">
              <a16:creationId xmlns:a16="http://schemas.microsoft.com/office/drawing/2014/main" xmlns="" id="{00000000-0008-0000-01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>
          <a:off x="57150" y="634507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747</xdr:row>
      <xdr:rowOff>114300</xdr:rowOff>
    </xdr:from>
    <xdr:to>
      <xdr:col>0</xdr:col>
      <xdr:colOff>914400</xdr:colOff>
      <xdr:row>747</xdr:row>
      <xdr:rowOff>737755</xdr:rowOff>
    </xdr:to>
    <xdr:pic>
      <xdr:nvPicPr>
        <xdr:cNvPr id="730" name="Picture 729" descr="p.jpg">
          <a:extLst>
            <a:ext uri="{FF2B5EF4-FFF2-40B4-BE49-F238E27FC236}">
              <a16:creationId xmlns:a16="http://schemas.microsoft.com/office/drawing/2014/main" xmlns="" id="{00000000-0008-0000-01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>
          <a:off x="57150" y="635355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748</xdr:row>
      <xdr:rowOff>114300</xdr:rowOff>
    </xdr:from>
    <xdr:to>
      <xdr:col>0</xdr:col>
      <xdr:colOff>914400</xdr:colOff>
      <xdr:row>748</xdr:row>
      <xdr:rowOff>729961</xdr:rowOff>
    </xdr:to>
    <xdr:pic>
      <xdr:nvPicPr>
        <xdr:cNvPr id="731" name="Picture 730" descr="p.jpg">
          <a:extLst>
            <a:ext uri="{FF2B5EF4-FFF2-40B4-BE49-F238E27FC236}">
              <a16:creationId xmlns:a16="http://schemas.microsoft.com/office/drawing/2014/main" xmlns="" id="{00000000-0008-0000-01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>
          <a:off x="57150" y="636212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749</xdr:row>
      <xdr:rowOff>104775</xdr:rowOff>
    </xdr:from>
    <xdr:to>
      <xdr:col>0</xdr:col>
      <xdr:colOff>914400</xdr:colOff>
      <xdr:row>749</xdr:row>
      <xdr:rowOff>743816</xdr:rowOff>
    </xdr:to>
    <xdr:pic>
      <xdr:nvPicPr>
        <xdr:cNvPr id="732" name="Picture 731" descr="p.jpg">
          <a:extLst>
            <a:ext uri="{FF2B5EF4-FFF2-40B4-BE49-F238E27FC236}">
              <a16:creationId xmlns:a16="http://schemas.microsoft.com/office/drawing/2014/main" xmlns="" id="{00000000-0008-0000-01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>
          <a:off x="57150" y="637060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750</xdr:row>
      <xdr:rowOff>95250</xdr:rowOff>
    </xdr:from>
    <xdr:to>
      <xdr:col>0</xdr:col>
      <xdr:colOff>914400</xdr:colOff>
      <xdr:row>750</xdr:row>
      <xdr:rowOff>755883</xdr:rowOff>
    </xdr:to>
    <xdr:pic>
      <xdr:nvPicPr>
        <xdr:cNvPr id="733" name="Picture 732" descr="p.jpg">
          <a:extLst>
            <a:ext uri="{FF2B5EF4-FFF2-40B4-BE49-F238E27FC236}">
              <a16:creationId xmlns:a16="http://schemas.microsoft.com/office/drawing/2014/main" xmlns="" id="{00000000-0008-0000-01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>
          <a:off x="57150" y="637908300"/>
          <a:ext cx="857250" cy="66063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751</xdr:row>
      <xdr:rowOff>95250</xdr:rowOff>
    </xdr:from>
    <xdr:to>
      <xdr:col>0</xdr:col>
      <xdr:colOff>914400</xdr:colOff>
      <xdr:row>751</xdr:row>
      <xdr:rowOff>749877</xdr:rowOff>
    </xdr:to>
    <xdr:pic>
      <xdr:nvPicPr>
        <xdr:cNvPr id="734" name="Picture 733" descr="p.jpg">
          <a:extLst>
            <a:ext uri="{FF2B5EF4-FFF2-40B4-BE49-F238E27FC236}">
              <a16:creationId xmlns:a16="http://schemas.microsoft.com/office/drawing/2014/main" xmlns="" id="{00000000-0008-0000-01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>
          <a:off x="57150" y="638765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752</xdr:row>
      <xdr:rowOff>19050</xdr:rowOff>
    </xdr:from>
    <xdr:to>
      <xdr:col>0</xdr:col>
      <xdr:colOff>828675</xdr:colOff>
      <xdr:row>753</xdr:row>
      <xdr:rowOff>19050</xdr:rowOff>
    </xdr:to>
    <xdr:pic>
      <xdr:nvPicPr>
        <xdr:cNvPr id="735" name="Picture 734" descr="p.jpg">
          <a:extLst>
            <a:ext uri="{FF2B5EF4-FFF2-40B4-BE49-F238E27FC236}">
              <a16:creationId xmlns:a16="http://schemas.microsoft.com/office/drawing/2014/main" xmlns="" id="{00000000-0008-0000-01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>
          <a:off x="142875" y="639546600"/>
          <a:ext cx="6858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753</xdr:row>
      <xdr:rowOff>114300</xdr:rowOff>
    </xdr:from>
    <xdr:to>
      <xdr:col>0</xdr:col>
      <xdr:colOff>914400</xdr:colOff>
      <xdr:row>753</xdr:row>
      <xdr:rowOff>737755</xdr:rowOff>
    </xdr:to>
    <xdr:pic>
      <xdr:nvPicPr>
        <xdr:cNvPr id="736" name="Picture 735" descr="p.jpg">
          <a:extLst>
            <a:ext uri="{FF2B5EF4-FFF2-40B4-BE49-F238E27FC236}">
              <a16:creationId xmlns:a16="http://schemas.microsoft.com/office/drawing/2014/main" xmlns="" id="{00000000-0008-0000-01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57150" y="640499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754</xdr:row>
      <xdr:rowOff>114300</xdr:rowOff>
    </xdr:from>
    <xdr:to>
      <xdr:col>0</xdr:col>
      <xdr:colOff>914400</xdr:colOff>
      <xdr:row>754</xdr:row>
      <xdr:rowOff>737755</xdr:rowOff>
    </xdr:to>
    <xdr:pic>
      <xdr:nvPicPr>
        <xdr:cNvPr id="737" name="Picture 736" descr="p.jpg">
          <a:extLst>
            <a:ext uri="{FF2B5EF4-FFF2-40B4-BE49-F238E27FC236}">
              <a16:creationId xmlns:a16="http://schemas.microsoft.com/office/drawing/2014/main" xmlns="" id="{00000000-0008-0000-01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>
          <a:off x="57150" y="641356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755</xdr:row>
      <xdr:rowOff>104775</xdr:rowOff>
    </xdr:from>
    <xdr:to>
      <xdr:col>0</xdr:col>
      <xdr:colOff>914400</xdr:colOff>
      <xdr:row>755</xdr:row>
      <xdr:rowOff>736023</xdr:rowOff>
    </xdr:to>
    <xdr:pic>
      <xdr:nvPicPr>
        <xdr:cNvPr id="738" name="Picture 737" descr="p.jpg">
          <a:extLst>
            <a:ext uri="{FF2B5EF4-FFF2-40B4-BE49-F238E27FC236}">
              <a16:creationId xmlns:a16="http://schemas.microsoft.com/office/drawing/2014/main" xmlns="" id="{00000000-0008-0000-01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>
          <a:off x="57150" y="642204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756</xdr:row>
      <xdr:rowOff>104775</xdr:rowOff>
    </xdr:from>
    <xdr:to>
      <xdr:col>0</xdr:col>
      <xdr:colOff>914400</xdr:colOff>
      <xdr:row>756</xdr:row>
      <xdr:rowOff>736023</xdr:rowOff>
    </xdr:to>
    <xdr:pic>
      <xdr:nvPicPr>
        <xdr:cNvPr id="739" name="Picture 738" descr="p.jpg">
          <a:extLst>
            <a:ext uri="{FF2B5EF4-FFF2-40B4-BE49-F238E27FC236}">
              <a16:creationId xmlns:a16="http://schemas.microsoft.com/office/drawing/2014/main" xmlns="" id="{00000000-0008-0000-01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>
          <a:off x="57150" y="643061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757</xdr:row>
      <xdr:rowOff>123825</xdr:rowOff>
    </xdr:from>
    <xdr:to>
      <xdr:col>0</xdr:col>
      <xdr:colOff>914400</xdr:colOff>
      <xdr:row>757</xdr:row>
      <xdr:rowOff>723900</xdr:rowOff>
    </xdr:to>
    <xdr:pic>
      <xdr:nvPicPr>
        <xdr:cNvPr id="740" name="Picture 739" descr="p.jpg">
          <a:extLst>
            <a:ext uri="{FF2B5EF4-FFF2-40B4-BE49-F238E27FC236}">
              <a16:creationId xmlns:a16="http://schemas.microsoft.com/office/drawing/2014/main" xmlns="" id="{00000000-0008-0000-01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>
          <a:off x="57150" y="643937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758</xdr:row>
      <xdr:rowOff>114300</xdr:rowOff>
    </xdr:from>
    <xdr:to>
      <xdr:col>0</xdr:col>
      <xdr:colOff>914400</xdr:colOff>
      <xdr:row>758</xdr:row>
      <xdr:rowOff>729961</xdr:rowOff>
    </xdr:to>
    <xdr:pic>
      <xdr:nvPicPr>
        <xdr:cNvPr id="741" name="Picture 740" descr="p.jpg">
          <a:extLst>
            <a:ext uri="{FF2B5EF4-FFF2-40B4-BE49-F238E27FC236}">
              <a16:creationId xmlns:a16="http://schemas.microsoft.com/office/drawing/2014/main" xmlns="" id="{00000000-0008-0000-01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57150" y="6447853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759</xdr:row>
      <xdr:rowOff>19050</xdr:rowOff>
    </xdr:from>
    <xdr:to>
      <xdr:col>0</xdr:col>
      <xdr:colOff>833306</xdr:colOff>
      <xdr:row>760</xdr:row>
      <xdr:rowOff>19050</xdr:rowOff>
    </xdr:to>
    <xdr:pic>
      <xdr:nvPicPr>
        <xdr:cNvPr id="742" name="Picture 741" descr="p.jpg">
          <a:extLst>
            <a:ext uri="{FF2B5EF4-FFF2-40B4-BE49-F238E27FC236}">
              <a16:creationId xmlns:a16="http://schemas.microsoft.com/office/drawing/2014/main" xmlns="" id="{00000000-0008-0000-01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>
          <a:off x="133350" y="645547350"/>
          <a:ext cx="699956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760</xdr:row>
      <xdr:rowOff>114300</xdr:rowOff>
    </xdr:from>
    <xdr:to>
      <xdr:col>0</xdr:col>
      <xdr:colOff>914400</xdr:colOff>
      <xdr:row>760</xdr:row>
      <xdr:rowOff>729961</xdr:rowOff>
    </xdr:to>
    <xdr:pic>
      <xdr:nvPicPr>
        <xdr:cNvPr id="743" name="Picture 742" descr="p.jpg">
          <a:extLst>
            <a:ext uri="{FF2B5EF4-FFF2-40B4-BE49-F238E27FC236}">
              <a16:creationId xmlns:a16="http://schemas.microsoft.com/office/drawing/2014/main" xmlns="" id="{00000000-0008-0000-01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>
          <a:off x="57150" y="646499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761</xdr:row>
      <xdr:rowOff>85725</xdr:rowOff>
    </xdr:from>
    <xdr:to>
      <xdr:col>0</xdr:col>
      <xdr:colOff>914400</xdr:colOff>
      <xdr:row>761</xdr:row>
      <xdr:rowOff>763732</xdr:rowOff>
    </xdr:to>
    <xdr:pic>
      <xdr:nvPicPr>
        <xdr:cNvPr id="744" name="Picture 743" descr="p.jpg">
          <a:extLst>
            <a:ext uri="{FF2B5EF4-FFF2-40B4-BE49-F238E27FC236}">
              <a16:creationId xmlns:a16="http://schemas.microsoft.com/office/drawing/2014/main" xmlns="" id="{00000000-0008-0000-01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>
          <a:off x="57150" y="647328525"/>
          <a:ext cx="857250" cy="6780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762</xdr:row>
      <xdr:rowOff>114300</xdr:rowOff>
    </xdr:from>
    <xdr:to>
      <xdr:col>0</xdr:col>
      <xdr:colOff>914400</xdr:colOff>
      <xdr:row>762</xdr:row>
      <xdr:rowOff>737755</xdr:rowOff>
    </xdr:to>
    <xdr:pic>
      <xdr:nvPicPr>
        <xdr:cNvPr id="745" name="Picture 744" descr="p.jpg">
          <a:extLst>
            <a:ext uri="{FF2B5EF4-FFF2-40B4-BE49-F238E27FC236}">
              <a16:creationId xmlns:a16="http://schemas.microsoft.com/office/drawing/2014/main" xmlns="" id="{00000000-0008-0000-01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>
          <a:off x="57150" y="648214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763</xdr:row>
      <xdr:rowOff>95250</xdr:rowOff>
    </xdr:from>
    <xdr:to>
      <xdr:col>0</xdr:col>
      <xdr:colOff>914400</xdr:colOff>
      <xdr:row>763</xdr:row>
      <xdr:rowOff>749877</xdr:rowOff>
    </xdr:to>
    <xdr:pic>
      <xdr:nvPicPr>
        <xdr:cNvPr id="746" name="Picture 745" descr="p.jpg">
          <a:extLst>
            <a:ext uri="{FF2B5EF4-FFF2-40B4-BE49-F238E27FC236}">
              <a16:creationId xmlns:a16="http://schemas.microsoft.com/office/drawing/2014/main" xmlns="" id="{00000000-0008-0000-01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>
          <a:off x="57150" y="649052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764</xdr:row>
      <xdr:rowOff>76200</xdr:rowOff>
    </xdr:from>
    <xdr:to>
      <xdr:col>0</xdr:col>
      <xdr:colOff>914400</xdr:colOff>
      <xdr:row>764</xdr:row>
      <xdr:rowOff>769793</xdr:rowOff>
    </xdr:to>
    <xdr:pic>
      <xdr:nvPicPr>
        <xdr:cNvPr id="747" name="Picture 746" descr="p.jpg">
          <a:extLst>
            <a:ext uri="{FF2B5EF4-FFF2-40B4-BE49-F238E27FC236}">
              <a16:creationId xmlns:a16="http://schemas.microsoft.com/office/drawing/2014/main" xmlns="" id="{00000000-0008-0000-01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>
          <a:off x="57150" y="64989075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765</xdr:row>
      <xdr:rowOff>19050</xdr:rowOff>
    </xdr:from>
    <xdr:to>
      <xdr:col>0</xdr:col>
      <xdr:colOff>781050</xdr:colOff>
      <xdr:row>766</xdr:row>
      <xdr:rowOff>19050</xdr:rowOff>
    </xdr:to>
    <xdr:pic>
      <xdr:nvPicPr>
        <xdr:cNvPr id="748" name="Picture 747" descr="p.jpg">
          <a:extLst>
            <a:ext uri="{FF2B5EF4-FFF2-40B4-BE49-F238E27FC236}">
              <a16:creationId xmlns:a16="http://schemas.microsoft.com/office/drawing/2014/main" xmlns="" id="{00000000-0008-0000-01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>
          <a:off x="180975" y="65069085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766</xdr:row>
      <xdr:rowOff>95250</xdr:rowOff>
    </xdr:from>
    <xdr:to>
      <xdr:col>0</xdr:col>
      <xdr:colOff>914400</xdr:colOff>
      <xdr:row>766</xdr:row>
      <xdr:rowOff>749877</xdr:rowOff>
    </xdr:to>
    <xdr:pic>
      <xdr:nvPicPr>
        <xdr:cNvPr id="749" name="Picture 748" descr="p.jpg">
          <a:extLst>
            <a:ext uri="{FF2B5EF4-FFF2-40B4-BE49-F238E27FC236}">
              <a16:creationId xmlns:a16="http://schemas.microsoft.com/office/drawing/2014/main" xmlns="" id="{00000000-0008-0000-01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>
          <a:off x="57150" y="65162430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767</xdr:row>
      <xdr:rowOff>133350</xdr:rowOff>
    </xdr:from>
    <xdr:to>
      <xdr:col>0</xdr:col>
      <xdr:colOff>914400</xdr:colOff>
      <xdr:row>767</xdr:row>
      <xdr:rowOff>723201</xdr:rowOff>
    </xdr:to>
    <xdr:pic>
      <xdr:nvPicPr>
        <xdr:cNvPr id="750" name="Picture 749" descr="p.jpg">
          <a:extLst>
            <a:ext uri="{FF2B5EF4-FFF2-40B4-BE49-F238E27FC236}">
              <a16:creationId xmlns:a16="http://schemas.microsoft.com/office/drawing/2014/main" xmlns="" id="{00000000-0008-0000-01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>
          <a:off x="57150" y="65251965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768</xdr:row>
      <xdr:rowOff>123825</xdr:rowOff>
    </xdr:from>
    <xdr:to>
      <xdr:col>0</xdr:col>
      <xdr:colOff>914400</xdr:colOff>
      <xdr:row>768</xdr:row>
      <xdr:rowOff>723900</xdr:rowOff>
    </xdr:to>
    <xdr:pic>
      <xdr:nvPicPr>
        <xdr:cNvPr id="751" name="Picture 750" descr="p.jpg">
          <a:extLst>
            <a:ext uri="{FF2B5EF4-FFF2-40B4-BE49-F238E27FC236}">
              <a16:creationId xmlns:a16="http://schemas.microsoft.com/office/drawing/2014/main" xmlns="" id="{00000000-0008-0000-01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>
          <a:off x="57150" y="653367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769</xdr:row>
      <xdr:rowOff>114300</xdr:rowOff>
    </xdr:from>
    <xdr:to>
      <xdr:col>0</xdr:col>
      <xdr:colOff>914400</xdr:colOff>
      <xdr:row>769</xdr:row>
      <xdr:rowOff>729961</xdr:rowOff>
    </xdr:to>
    <xdr:pic>
      <xdr:nvPicPr>
        <xdr:cNvPr id="752" name="Picture 751" descr="p.jpg">
          <a:extLst>
            <a:ext uri="{FF2B5EF4-FFF2-40B4-BE49-F238E27FC236}">
              <a16:creationId xmlns:a16="http://schemas.microsoft.com/office/drawing/2014/main" xmlns="" id="{00000000-0008-0000-01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>
          <a:off x="57150" y="654215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770</xdr:row>
      <xdr:rowOff>104775</xdr:rowOff>
    </xdr:from>
    <xdr:to>
      <xdr:col>0</xdr:col>
      <xdr:colOff>914400</xdr:colOff>
      <xdr:row>770</xdr:row>
      <xdr:rowOff>751609</xdr:rowOff>
    </xdr:to>
    <xdr:pic>
      <xdr:nvPicPr>
        <xdr:cNvPr id="753" name="Picture 752" descr="p.jpg">
          <a:extLst>
            <a:ext uri="{FF2B5EF4-FFF2-40B4-BE49-F238E27FC236}">
              <a16:creationId xmlns:a16="http://schemas.microsoft.com/office/drawing/2014/main" xmlns="" id="{00000000-0008-0000-01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>
          <a:off x="57150" y="655062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771</xdr:row>
      <xdr:rowOff>104775</xdr:rowOff>
    </xdr:from>
    <xdr:to>
      <xdr:col>0</xdr:col>
      <xdr:colOff>914400</xdr:colOff>
      <xdr:row>771</xdr:row>
      <xdr:rowOff>743816</xdr:rowOff>
    </xdr:to>
    <xdr:pic>
      <xdr:nvPicPr>
        <xdr:cNvPr id="754" name="Picture 753" descr="p.jpg">
          <a:extLst>
            <a:ext uri="{FF2B5EF4-FFF2-40B4-BE49-F238E27FC236}">
              <a16:creationId xmlns:a16="http://schemas.microsoft.com/office/drawing/2014/main" xmlns="" id="{00000000-0008-0000-01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>
          <a:off x="57150" y="6559200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772</xdr:row>
      <xdr:rowOff>104775</xdr:rowOff>
    </xdr:from>
    <xdr:to>
      <xdr:col>0</xdr:col>
      <xdr:colOff>914400</xdr:colOff>
      <xdr:row>772</xdr:row>
      <xdr:rowOff>749679</xdr:rowOff>
    </xdr:to>
    <xdr:pic>
      <xdr:nvPicPr>
        <xdr:cNvPr id="755" name="Picture 754" descr="p.jpg">
          <a:extLst>
            <a:ext uri="{FF2B5EF4-FFF2-40B4-BE49-F238E27FC236}">
              <a16:creationId xmlns:a16="http://schemas.microsoft.com/office/drawing/2014/main" xmlns="" id="{00000000-0008-0000-01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>
          <a:off x="57150" y="656777325"/>
          <a:ext cx="857250" cy="64490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773</xdr:row>
      <xdr:rowOff>95250</xdr:rowOff>
    </xdr:from>
    <xdr:to>
      <xdr:col>0</xdr:col>
      <xdr:colOff>914400</xdr:colOff>
      <xdr:row>773</xdr:row>
      <xdr:rowOff>755883</xdr:rowOff>
    </xdr:to>
    <xdr:pic>
      <xdr:nvPicPr>
        <xdr:cNvPr id="756" name="Picture 755" descr="p.jpg">
          <a:extLst>
            <a:ext uri="{FF2B5EF4-FFF2-40B4-BE49-F238E27FC236}">
              <a16:creationId xmlns:a16="http://schemas.microsoft.com/office/drawing/2014/main" xmlns="" id="{00000000-0008-0000-01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>
          <a:off x="57150" y="657625050"/>
          <a:ext cx="857250" cy="66063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774</xdr:row>
      <xdr:rowOff>104775</xdr:rowOff>
    </xdr:from>
    <xdr:to>
      <xdr:col>0</xdr:col>
      <xdr:colOff>914400</xdr:colOff>
      <xdr:row>774</xdr:row>
      <xdr:rowOff>736023</xdr:rowOff>
    </xdr:to>
    <xdr:pic>
      <xdr:nvPicPr>
        <xdr:cNvPr id="757" name="Picture 756" descr="p.jpg">
          <a:extLst>
            <a:ext uri="{FF2B5EF4-FFF2-40B4-BE49-F238E27FC236}">
              <a16:creationId xmlns:a16="http://schemas.microsoft.com/office/drawing/2014/main" xmlns="" id="{00000000-0008-0000-01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>
          <a:off x="57150" y="658491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775</xdr:row>
      <xdr:rowOff>104775</xdr:rowOff>
    </xdr:from>
    <xdr:to>
      <xdr:col>0</xdr:col>
      <xdr:colOff>914400</xdr:colOff>
      <xdr:row>775</xdr:row>
      <xdr:rowOff>736023</xdr:rowOff>
    </xdr:to>
    <xdr:pic>
      <xdr:nvPicPr>
        <xdr:cNvPr id="758" name="Picture 757" descr="p.jpg">
          <a:extLst>
            <a:ext uri="{FF2B5EF4-FFF2-40B4-BE49-F238E27FC236}">
              <a16:creationId xmlns:a16="http://schemas.microsoft.com/office/drawing/2014/main" xmlns="" id="{00000000-0008-0000-01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>
          <a:off x="57150" y="6593490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776</xdr:row>
      <xdr:rowOff>104775</xdr:rowOff>
    </xdr:from>
    <xdr:to>
      <xdr:col>0</xdr:col>
      <xdr:colOff>914400</xdr:colOff>
      <xdr:row>776</xdr:row>
      <xdr:rowOff>743816</xdr:rowOff>
    </xdr:to>
    <xdr:pic>
      <xdr:nvPicPr>
        <xdr:cNvPr id="759" name="Picture 758" descr="p.jpg">
          <a:extLst>
            <a:ext uri="{FF2B5EF4-FFF2-40B4-BE49-F238E27FC236}">
              <a16:creationId xmlns:a16="http://schemas.microsoft.com/office/drawing/2014/main" xmlns="" id="{00000000-0008-0000-01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>
          <a:off x="57150" y="660206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777</xdr:row>
      <xdr:rowOff>114300</xdr:rowOff>
    </xdr:from>
    <xdr:to>
      <xdr:col>0</xdr:col>
      <xdr:colOff>914400</xdr:colOff>
      <xdr:row>777</xdr:row>
      <xdr:rowOff>737755</xdr:rowOff>
    </xdr:to>
    <xdr:pic>
      <xdr:nvPicPr>
        <xdr:cNvPr id="760" name="Picture 759" descr="p.jpg">
          <a:extLst>
            <a:ext uri="{FF2B5EF4-FFF2-40B4-BE49-F238E27FC236}">
              <a16:creationId xmlns:a16="http://schemas.microsoft.com/office/drawing/2014/main" xmlns="" id="{00000000-0008-0000-01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>
          <a:off x="57150" y="6610731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778</xdr:row>
      <xdr:rowOff>104775</xdr:rowOff>
    </xdr:from>
    <xdr:to>
      <xdr:col>0</xdr:col>
      <xdr:colOff>914400</xdr:colOff>
      <xdr:row>778</xdr:row>
      <xdr:rowOff>743816</xdr:rowOff>
    </xdr:to>
    <xdr:pic>
      <xdr:nvPicPr>
        <xdr:cNvPr id="761" name="Picture 760" descr="p.jpg">
          <a:extLst>
            <a:ext uri="{FF2B5EF4-FFF2-40B4-BE49-F238E27FC236}">
              <a16:creationId xmlns:a16="http://schemas.microsoft.com/office/drawing/2014/main" xmlns="" id="{00000000-0008-0000-01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>
          <a:off x="57150" y="6619208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779</xdr:row>
      <xdr:rowOff>95250</xdr:rowOff>
    </xdr:from>
    <xdr:to>
      <xdr:col>0</xdr:col>
      <xdr:colOff>914400</xdr:colOff>
      <xdr:row>779</xdr:row>
      <xdr:rowOff>757670</xdr:rowOff>
    </xdr:to>
    <xdr:pic>
      <xdr:nvPicPr>
        <xdr:cNvPr id="762" name="Picture 761" descr="p.jpg">
          <a:extLst>
            <a:ext uri="{FF2B5EF4-FFF2-40B4-BE49-F238E27FC236}">
              <a16:creationId xmlns:a16="http://schemas.microsoft.com/office/drawing/2014/main" xmlns="" id="{00000000-0008-0000-01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>
          <a:off x="57150" y="6627685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780</xdr:row>
      <xdr:rowOff>104775</xdr:rowOff>
    </xdr:from>
    <xdr:to>
      <xdr:col>0</xdr:col>
      <xdr:colOff>914400</xdr:colOff>
      <xdr:row>780</xdr:row>
      <xdr:rowOff>736023</xdr:rowOff>
    </xdr:to>
    <xdr:pic>
      <xdr:nvPicPr>
        <xdr:cNvPr id="763" name="Picture 762" descr="p.jpg">
          <a:extLst>
            <a:ext uri="{FF2B5EF4-FFF2-40B4-BE49-F238E27FC236}">
              <a16:creationId xmlns:a16="http://schemas.microsoft.com/office/drawing/2014/main" xmlns="" id="{00000000-0008-0000-01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>
          <a:off x="57150" y="663635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781</xdr:row>
      <xdr:rowOff>85725</xdr:rowOff>
    </xdr:from>
    <xdr:to>
      <xdr:col>0</xdr:col>
      <xdr:colOff>914400</xdr:colOff>
      <xdr:row>781</xdr:row>
      <xdr:rowOff>755939</xdr:rowOff>
    </xdr:to>
    <xdr:pic>
      <xdr:nvPicPr>
        <xdr:cNvPr id="764" name="Picture 763" descr="p.jpg">
          <a:extLst>
            <a:ext uri="{FF2B5EF4-FFF2-40B4-BE49-F238E27FC236}">
              <a16:creationId xmlns:a16="http://schemas.microsoft.com/office/drawing/2014/main" xmlns="" id="{00000000-0008-0000-01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57150" y="66447352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782</xdr:row>
      <xdr:rowOff>85725</xdr:rowOff>
    </xdr:from>
    <xdr:to>
      <xdr:col>0</xdr:col>
      <xdr:colOff>914400</xdr:colOff>
      <xdr:row>782</xdr:row>
      <xdr:rowOff>755939</xdr:rowOff>
    </xdr:to>
    <xdr:pic>
      <xdr:nvPicPr>
        <xdr:cNvPr id="765" name="Picture 764" descr="p.jpg">
          <a:extLst>
            <a:ext uri="{FF2B5EF4-FFF2-40B4-BE49-F238E27FC236}">
              <a16:creationId xmlns:a16="http://schemas.microsoft.com/office/drawing/2014/main" xmlns="" id="{00000000-0008-0000-01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>
          <a:off x="57150" y="66533077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783</xdr:row>
      <xdr:rowOff>95250</xdr:rowOff>
    </xdr:from>
    <xdr:to>
      <xdr:col>0</xdr:col>
      <xdr:colOff>914400</xdr:colOff>
      <xdr:row>783</xdr:row>
      <xdr:rowOff>757670</xdr:rowOff>
    </xdr:to>
    <xdr:pic>
      <xdr:nvPicPr>
        <xdr:cNvPr id="766" name="Picture 765" descr="p.jpg">
          <a:extLst>
            <a:ext uri="{FF2B5EF4-FFF2-40B4-BE49-F238E27FC236}">
              <a16:creationId xmlns:a16="http://schemas.microsoft.com/office/drawing/2014/main" xmlns="" id="{00000000-0008-0000-01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>
          <a:off x="57150" y="6661975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784</xdr:row>
      <xdr:rowOff>104775</xdr:rowOff>
    </xdr:from>
    <xdr:to>
      <xdr:col>0</xdr:col>
      <xdr:colOff>914400</xdr:colOff>
      <xdr:row>784</xdr:row>
      <xdr:rowOff>743816</xdr:rowOff>
    </xdr:to>
    <xdr:pic>
      <xdr:nvPicPr>
        <xdr:cNvPr id="767" name="Picture 766" descr="p.jpg">
          <a:extLst>
            <a:ext uri="{FF2B5EF4-FFF2-40B4-BE49-F238E27FC236}">
              <a16:creationId xmlns:a16="http://schemas.microsoft.com/office/drawing/2014/main" xmlns="" id="{00000000-0008-0000-01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>
          <a:off x="57150" y="66706432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785</xdr:row>
      <xdr:rowOff>104775</xdr:rowOff>
    </xdr:from>
    <xdr:to>
      <xdr:col>0</xdr:col>
      <xdr:colOff>914400</xdr:colOff>
      <xdr:row>785</xdr:row>
      <xdr:rowOff>736023</xdr:rowOff>
    </xdr:to>
    <xdr:pic>
      <xdr:nvPicPr>
        <xdr:cNvPr id="768" name="Picture 767" descr="p.jpg">
          <a:extLst>
            <a:ext uri="{FF2B5EF4-FFF2-40B4-BE49-F238E27FC236}">
              <a16:creationId xmlns:a16="http://schemas.microsoft.com/office/drawing/2014/main" xmlns="" id="{00000000-0008-0000-01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>
          <a:off x="57150" y="667921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786</xdr:row>
      <xdr:rowOff>95250</xdr:rowOff>
    </xdr:from>
    <xdr:to>
      <xdr:col>0</xdr:col>
      <xdr:colOff>914400</xdr:colOff>
      <xdr:row>786</xdr:row>
      <xdr:rowOff>757670</xdr:rowOff>
    </xdr:to>
    <xdr:pic>
      <xdr:nvPicPr>
        <xdr:cNvPr id="769" name="Picture 768" descr="p.jpg">
          <a:extLst>
            <a:ext uri="{FF2B5EF4-FFF2-40B4-BE49-F238E27FC236}">
              <a16:creationId xmlns:a16="http://schemas.microsoft.com/office/drawing/2014/main" xmlns="" id="{00000000-0008-0000-01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>
          <a:off x="57150" y="6687693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787</xdr:row>
      <xdr:rowOff>133350</xdr:rowOff>
    </xdr:from>
    <xdr:to>
      <xdr:col>0</xdr:col>
      <xdr:colOff>914400</xdr:colOff>
      <xdr:row>787</xdr:row>
      <xdr:rowOff>707472</xdr:rowOff>
    </xdr:to>
    <xdr:pic>
      <xdr:nvPicPr>
        <xdr:cNvPr id="770" name="Picture 769" descr="p.jpg">
          <a:extLst>
            <a:ext uri="{FF2B5EF4-FFF2-40B4-BE49-F238E27FC236}">
              <a16:creationId xmlns:a16="http://schemas.microsoft.com/office/drawing/2014/main" xmlns="" id="{00000000-0008-0000-01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>
          <a:off x="57150" y="66966465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788</xdr:row>
      <xdr:rowOff>104775</xdr:rowOff>
    </xdr:from>
    <xdr:to>
      <xdr:col>0</xdr:col>
      <xdr:colOff>914400</xdr:colOff>
      <xdr:row>788</xdr:row>
      <xdr:rowOff>736023</xdr:rowOff>
    </xdr:to>
    <xdr:pic>
      <xdr:nvPicPr>
        <xdr:cNvPr id="771" name="Picture 770" descr="p.jpg">
          <a:extLst>
            <a:ext uri="{FF2B5EF4-FFF2-40B4-BE49-F238E27FC236}">
              <a16:creationId xmlns:a16="http://schemas.microsoft.com/office/drawing/2014/main" xmlns="" id="{00000000-0008-0000-01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>
          <a:off x="57150" y="670493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789</xdr:row>
      <xdr:rowOff>104775</xdr:rowOff>
    </xdr:from>
    <xdr:to>
      <xdr:col>0</xdr:col>
      <xdr:colOff>914400</xdr:colOff>
      <xdr:row>789</xdr:row>
      <xdr:rowOff>751609</xdr:rowOff>
    </xdr:to>
    <xdr:pic>
      <xdr:nvPicPr>
        <xdr:cNvPr id="772" name="Picture 771" descr="p.jpg">
          <a:extLst>
            <a:ext uri="{FF2B5EF4-FFF2-40B4-BE49-F238E27FC236}">
              <a16:creationId xmlns:a16="http://schemas.microsoft.com/office/drawing/2014/main" xmlns="" id="{00000000-0008-0000-01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>
          <a:off x="57150" y="6713505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790</xdr:row>
      <xdr:rowOff>104775</xdr:rowOff>
    </xdr:from>
    <xdr:to>
      <xdr:col>0</xdr:col>
      <xdr:colOff>914400</xdr:colOff>
      <xdr:row>790</xdr:row>
      <xdr:rowOff>751609</xdr:rowOff>
    </xdr:to>
    <xdr:pic>
      <xdr:nvPicPr>
        <xdr:cNvPr id="773" name="Picture 772" descr="p.jpg">
          <a:extLst>
            <a:ext uri="{FF2B5EF4-FFF2-40B4-BE49-F238E27FC236}">
              <a16:creationId xmlns:a16="http://schemas.microsoft.com/office/drawing/2014/main" xmlns="" id="{00000000-0008-0000-01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>
          <a:off x="57150" y="67220782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791</xdr:row>
      <xdr:rowOff>104775</xdr:rowOff>
    </xdr:from>
    <xdr:to>
      <xdr:col>0</xdr:col>
      <xdr:colOff>914400</xdr:colOff>
      <xdr:row>791</xdr:row>
      <xdr:rowOff>751609</xdr:rowOff>
    </xdr:to>
    <xdr:pic>
      <xdr:nvPicPr>
        <xdr:cNvPr id="774" name="Picture 773" descr="p.jpg">
          <a:extLst>
            <a:ext uri="{FF2B5EF4-FFF2-40B4-BE49-F238E27FC236}">
              <a16:creationId xmlns:a16="http://schemas.microsoft.com/office/drawing/2014/main" xmlns="" id="{00000000-0008-0000-01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>
          <a:off x="57150" y="673065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792</xdr:row>
      <xdr:rowOff>95250</xdr:rowOff>
    </xdr:from>
    <xdr:to>
      <xdr:col>0</xdr:col>
      <xdr:colOff>914400</xdr:colOff>
      <xdr:row>792</xdr:row>
      <xdr:rowOff>757670</xdr:rowOff>
    </xdr:to>
    <xdr:pic>
      <xdr:nvPicPr>
        <xdr:cNvPr id="775" name="Picture 774" descr="p.jpg">
          <a:extLst>
            <a:ext uri="{FF2B5EF4-FFF2-40B4-BE49-F238E27FC236}">
              <a16:creationId xmlns:a16="http://schemas.microsoft.com/office/drawing/2014/main" xmlns="" id="{00000000-0008-0000-01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57150" y="67391280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793</xdr:row>
      <xdr:rowOff>95250</xdr:rowOff>
    </xdr:from>
    <xdr:to>
      <xdr:col>0</xdr:col>
      <xdr:colOff>914400</xdr:colOff>
      <xdr:row>793</xdr:row>
      <xdr:rowOff>757670</xdr:rowOff>
    </xdr:to>
    <xdr:pic>
      <xdr:nvPicPr>
        <xdr:cNvPr id="776" name="Picture 775" descr="p.jpg">
          <a:extLst>
            <a:ext uri="{FF2B5EF4-FFF2-40B4-BE49-F238E27FC236}">
              <a16:creationId xmlns:a16="http://schemas.microsoft.com/office/drawing/2014/main" xmlns="" id="{00000000-0008-0000-01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>
          <a:off x="57150" y="674770050"/>
          <a:ext cx="857250" cy="6624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794</xdr:row>
      <xdr:rowOff>123825</xdr:rowOff>
    </xdr:from>
    <xdr:to>
      <xdr:col>0</xdr:col>
      <xdr:colOff>914400</xdr:colOff>
      <xdr:row>794</xdr:row>
      <xdr:rowOff>723900</xdr:rowOff>
    </xdr:to>
    <xdr:pic>
      <xdr:nvPicPr>
        <xdr:cNvPr id="777" name="Picture 776" descr="p.jpg">
          <a:extLst>
            <a:ext uri="{FF2B5EF4-FFF2-40B4-BE49-F238E27FC236}">
              <a16:creationId xmlns:a16="http://schemas.microsoft.com/office/drawing/2014/main" xmlns="" id="{00000000-0008-0000-01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>
          <a:off x="57150" y="675655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795</xdr:row>
      <xdr:rowOff>104775</xdr:rowOff>
    </xdr:from>
    <xdr:to>
      <xdr:col>0</xdr:col>
      <xdr:colOff>914400</xdr:colOff>
      <xdr:row>795</xdr:row>
      <xdr:rowOff>751609</xdr:rowOff>
    </xdr:to>
    <xdr:pic>
      <xdr:nvPicPr>
        <xdr:cNvPr id="778" name="Picture 777" descr="p.jpg">
          <a:extLst>
            <a:ext uri="{FF2B5EF4-FFF2-40B4-BE49-F238E27FC236}">
              <a16:creationId xmlns:a16="http://schemas.microsoft.com/office/drawing/2014/main" xmlns="" id="{00000000-0008-0000-01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>
          <a:off x="57150" y="676494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796</xdr:row>
      <xdr:rowOff>85725</xdr:rowOff>
    </xdr:from>
    <xdr:to>
      <xdr:col>0</xdr:col>
      <xdr:colOff>914400</xdr:colOff>
      <xdr:row>796</xdr:row>
      <xdr:rowOff>755939</xdr:rowOff>
    </xdr:to>
    <xdr:pic>
      <xdr:nvPicPr>
        <xdr:cNvPr id="779" name="Picture 778" descr="p.jpg">
          <a:extLst>
            <a:ext uri="{FF2B5EF4-FFF2-40B4-BE49-F238E27FC236}">
              <a16:creationId xmlns:a16="http://schemas.microsoft.com/office/drawing/2014/main" xmlns="" id="{00000000-0008-0000-01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>
          <a:off x="57150" y="67733227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797</xdr:row>
      <xdr:rowOff>104775</xdr:rowOff>
    </xdr:from>
    <xdr:to>
      <xdr:col>0</xdr:col>
      <xdr:colOff>914400</xdr:colOff>
      <xdr:row>797</xdr:row>
      <xdr:rowOff>736023</xdr:rowOff>
    </xdr:to>
    <xdr:pic>
      <xdr:nvPicPr>
        <xdr:cNvPr id="780" name="Picture 779" descr="p.jpg">
          <a:extLst>
            <a:ext uri="{FF2B5EF4-FFF2-40B4-BE49-F238E27FC236}">
              <a16:creationId xmlns:a16="http://schemas.microsoft.com/office/drawing/2014/main" xmlns="" id="{00000000-0008-0000-01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57150" y="678208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798</xdr:row>
      <xdr:rowOff>104775</xdr:rowOff>
    </xdr:from>
    <xdr:to>
      <xdr:col>0</xdr:col>
      <xdr:colOff>914400</xdr:colOff>
      <xdr:row>798</xdr:row>
      <xdr:rowOff>736023</xdr:rowOff>
    </xdr:to>
    <xdr:pic>
      <xdr:nvPicPr>
        <xdr:cNvPr id="781" name="Picture 780" descr="p.jpg">
          <a:extLst>
            <a:ext uri="{FF2B5EF4-FFF2-40B4-BE49-F238E27FC236}">
              <a16:creationId xmlns:a16="http://schemas.microsoft.com/office/drawing/2014/main" xmlns="" id="{00000000-0008-0000-01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>
          <a:off x="57150" y="679065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799</xdr:row>
      <xdr:rowOff>104775</xdr:rowOff>
    </xdr:from>
    <xdr:to>
      <xdr:col>0</xdr:col>
      <xdr:colOff>914400</xdr:colOff>
      <xdr:row>799</xdr:row>
      <xdr:rowOff>751609</xdr:rowOff>
    </xdr:to>
    <xdr:pic>
      <xdr:nvPicPr>
        <xdr:cNvPr id="782" name="Picture 781" descr="p.jpg">
          <a:extLst>
            <a:ext uri="{FF2B5EF4-FFF2-40B4-BE49-F238E27FC236}">
              <a16:creationId xmlns:a16="http://schemas.microsoft.com/office/drawing/2014/main" xmlns="" id="{00000000-0008-0000-01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>
          <a:off x="57150" y="679923075"/>
          <a:ext cx="857250" cy="64683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800</xdr:row>
      <xdr:rowOff>114300</xdr:rowOff>
    </xdr:from>
    <xdr:to>
      <xdr:col>0</xdr:col>
      <xdr:colOff>914400</xdr:colOff>
      <xdr:row>800</xdr:row>
      <xdr:rowOff>729961</xdr:rowOff>
    </xdr:to>
    <xdr:pic>
      <xdr:nvPicPr>
        <xdr:cNvPr id="783" name="Picture 782" descr="p.jpg">
          <a:extLst>
            <a:ext uri="{FF2B5EF4-FFF2-40B4-BE49-F238E27FC236}">
              <a16:creationId xmlns:a16="http://schemas.microsoft.com/office/drawing/2014/main" xmlns="" id="{00000000-0008-0000-01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>
          <a:off x="57150" y="6807898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801</xdr:row>
      <xdr:rowOff>104775</xdr:rowOff>
    </xdr:from>
    <xdr:to>
      <xdr:col>0</xdr:col>
      <xdr:colOff>914400</xdr:colOff>
      <xdr:row>801</xdr:row>
      <xdr:rowOff>736023</xdr:rowOff>
    </xdr:to>
    <xdr:pic>
      <xdr:nvPicPr>
        <xdr:cNvPr id="784" name="Picture 783" descr="p.jpg">
          <a:extLst>
            <a:ext uri="{FF2B5EF4-FFF2-40B4-BE49-F238E27FC236}">
              <a16:creationId xmlns:a16="http://schemas.microsoft.com/office/drawing/2014/main" xmlns="" id="{00000000-0008-0000-01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>
          <a:off x="57150" y="681637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802</xdr:row>
      <xdr:rowOff>114300</xdr:rowOff>
    </xdr:from>
    <xdr:to>
      <xdr:col>0</xdr:col>
      <xdr:colOff>914400</xdr:colOff>
      <xdr:row>802</xdr:row>
      <xdr:rowOff>737755</xdr:rowOff>
    </xdr:to>
    <xdr:pic>
      <xdr:nvPicPr>
        <xdr:cNvPr id="785" name="Picture 784" descr="p.jpg">
          <a:extLst>
            <a:ext uri="{FF2B5EF4-FFF2-40B4-BE49-F238E27FC236}">
              <a16:creationId xmlns:a16="http://schemas.microsoft.com/office/drawing/2014/main" xmlns="" id="{00000000-0008-0000-01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>
          <a:off x="57150" y="6825043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803</xdr:row>
      <xdr:rowOff>95250</xdr:rowOff>
    </xdr:from>
    <xdr:to>
      <xdr:col>0</xdr:col>
      <xdr:colOff>914400</xdr:colOff>
      <xdr:row>803</xdr:row>
      <xdr:rowOff>749877</xdr:rowOff>
    </xdr:to>
    <xdr:pic>
      <xdr:nvPicPr>
        <xdr:cNvPr id="786" name="Picture 785" descr="p.jpg">
          <a:extLst>
            <a:ext uri="{FF2B5EF4-FFF2-40B4-BE49-F238E27FC236}">
              <a16:creationId xmlns:a16="http://schemas.microsoft.com/office/drawing/2014/main" xmlns="" id="{00000000-0008-0000-01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>
          <a:off x="57150" y="683342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804</xdr:row>
      <xdr:rowOff>66675</xdr:rowOff>
    </xdr:from>
    <xdr:to>
      <xdr:col>0</xdr:col>
      <xdr:colOff>914400</xdr:colOff>
      <xdr:row>804</xdr:row>
      <xdr:rowOff>775855</xdr:rowOff>
    </xdr:to>
    <xdr:pic>
      <xdr:nvPicPr>
        <xdr:cNvPr id="787" name="Picture 786" descr="p.jpg">
          <a:extLst>
            <a:ext uri="{FF2B5EF4-FFF2-40B4-BE49-F238E27FC236}">
              <a16:creationId xmlns:a16="http://schemas.microsoft.com/office/drawing/2014/main" xmlns="" id="{00000000-0008-0000-01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>
          <a:off x="57150" y="6841712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805</xdr:row>
      <xdr:rowOff>104775</xdr:rowOff>
    </xdr:from>
    <xdr:to>
      <xdr:col>0</xdr:col>
      <xdr:colOff>914400</xdr:colOff>
      <xdr:row>805</xdr:row>
      <xdr:rowOff>736023</xdr:rowOff>
    </xdr:to>
    <xdr:pic>
      <xdr:nvPicPr>
        <xdr:cNvPr id="788" name="Picture 787" descr="p.jpg">
          <a:extLst>
            <a:ext uri="{FF2B5EF4-FFF2-40B4-BE49-F238E27FC236}">
              <a16:creationId xmlns:a16="http://schemas.microsoft.com/office/drawing/2014/main" xmlns="" id="{00000000-0008-0000-01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>
          <a:off x="57150" y="685066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806</xdr:row>
      <xdr:rowOff>66675</xdr:rowOff>
    </xdr:from>
    <xdr:to>
      <xdr:col>0</xdr:col>
      <xdr:colOff>914400</xdr:colOff>
      <xdr:row>806</xdr:row>
      <xdr:rowOff>783648</xdr:rowOff>
    </xdr:to>
    <xdr:pic>
      <xdr:nvPicPr>
        <xdr:cNvPr id="789" name="Picture 788" descr="p.jpg">
          <a:extLst>
            <a:ext uri="{FF2B5EF4-FFF2-40B4-BE49-F238E27FC236}">
              <a16:creationId xmlns:a16="http://schemas.microsoft.com/office/drawing/2014/main" xmlns="" id="{00000000-0008-0000-01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>
          <a:off x="57150" y="685885725"/>
          <a:ext cx="857250" cy="71697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807</xdr:row>
      <xdr:rowOff>76200</xdr:rowOff>
    </xdr:from>
    <xdr:to>
      <xdr:col>0</xdr:col>
      <xdr:colOff>914400</xdr:colOff>
      <xdr:row>807</xdr:row>
      <xdr:rowOff>769793</xdr:rowOff>
    </xdr:to>
    <xdr:pic>
      <xdr:nvPicPr>
        <xdr:cNvPr id="790" name="Picture 789" descr="p.jpg">
          <a:extLst>
            <a:ext uri="{FF2B5EF4-FFF2-40B4-BE49-F238E27FC236}">
              <a16:creationId xmlns:a16="http://schemas.microsoft.com/office/drawing/2014/main" xmlns="" id="{00000000-0008-0000-01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57150" y="68675250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808</xdr:row>
      <xdr:rowOff>76200</xdr:rowOff>
    </xdr:from>
    <xdr:to>
      <xdr:col>0</xdr:col>
      <xdr:colOff>914400</xdr:colOff>
      <xdr:row>808</xdr:row>
      <xdr:rowOff>769793</xdr:rowOff>
    </xdr:to>
    <xdr:pic>
      <xdr:nvPicPr>
        <xdr:cNvPr id="791" name="Picture 790" descr="p.jpg">
          <a:extLst>
            <a:ext uri="{FF2B5EF4-FFF2-40B4-BE49-F238E27FC236}">
              <a16:creationId xmlns:a16="http://schemas.microsoft.com/office/drawing/2014/main" xmlns="" id="{00000000-0008-0000-01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>
          <a:off x="57150" y="687609750"/>
          <a:ext cx="857250" cy="6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809</xdr:row>
      <xdr:rowOff>19050</xdr:rowOff>
    </xdr:from>
    <xdr:to>
      <xdr:col>0</xdr:col>
      <xdr:colOff>814820</xdr:colOff>
      <xdr:row>810</xdr:row>
      <xdr:rowOff>19050</xdr:rowOff>
    </xdr:to>
    <xdr:pic>
      <xdr:nvPicPr>
        <xdr:cNvPr id="792" name="Picture 791" descr="p.jpg">
          <a:extLst>
            <a:ext uri="{FF2B5EF4-FFF2-40B4-BE49-F238E27FC236}">
              <a16:creationId xmlns:a16="http://schemas.microsoft.com/office/drawing/2014/main" xmlns="" id="{00000000-0008-0000-01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>
          <a:off x="152400" y="688409850"/>
          <a:ext cx="66242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810</xdr:row>
      <xdr:rowOff>66675</xdr:rowOff>
    </xdr:from>
    <xdr:to>
      <xdr:col>0</xdr:col>
      <xdr:colOff>914400</xdr:colOff>
      <xdr:row>810</xdr:row>
      <xdr:rowOff>775855</xdr:rowOff>
    </xdr:to>
    <xdr:pic>
      <xdr:nvPicPr>
        <xdr:cNvPr id="793" name="Picture 792" descr="p.jpg">
          <a:extLst>
            <a:ext uri="{FF2B5EF4-FFF2-40B4-BE49-F238E27FC236}">
              <a16:creationId xmlns:a16="http://schemas.microsoft.com/office/drawing/2014/main" xmlns="" id="{00000000-0008-0000-01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57150" y="6893147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811</xdr:row>
      <xdr:rowOff>66675</xdr:rowOff>
    </xdr:from>
    <xdr:to>
      <xdr:col>0</xdr:col>
      <xdr:colOff>914400</xdr:colOff>
      <xdr:row>811</xdr:row>
      <xdr:rowOff>775855</xdr:rowOff>
    </xdr:to>
    <xdr:pic>
      <xdr:nvPicPr>
        <xdr:cNvPr id="794" name="Picture 793" descr="p.jpg">
          <a:extLst>
            <a:ext uri="{FF2B5EF4-FFF2-40B4-BE49-F238E27FC236}">
              <a16:creationId xmlns:a16="http://schemas.microsoft.com/office/drawing/2014/main" xmlns="" id="{00000000-0008-0000-01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>
          <a:off x="57150" y="6901719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812</xdr:row>
      <xdr:rowOff>66675</xdr:rowOff>
    </xdr:from>
    <xdr:to>
      <xdr:col>0</xdr:col>
      <xdr:colOff>914400</xdr:colOff>
      <xdr:row>812</xdr:row>
      <xdr:rowOff>775855</xdr:rowOff>
    </xdr:to>
    <xdr:pic>
      <xdr:nvPicPr>
        <xdr:cNvPr id="795" name="Picture 794" descr="p.jpg">
          <a:extLst>
            <a:ext uri="{FF2B5EF4-FFF2-40B4-BE49-F238E27FC236}">
              <a16:creationId xmlns:a16="http://schemas.microsoft.com/office/drawing/2014/main" xmlns="" id="{00000000-0008-0000-01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>
          <a:off x="57150" y="69102922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813</xdr:row>
      <xdr:rowOff>66675</xdr:rowOff>
    </xdr:from>
    <xdr:to>
      <xdr:col>0</xdr:col>
      <xdr:colOff>914400</xdr:colOff>
      <xdr:row>813</xdr:row>
      <xdr:rowOff>775855</xdr:rowOff>
    </xdr:to>
    <xdr:pic>
      <xdr:nvPicPr>
        <xdr:cNvPr id="796" name="Picture 795" descr="p.jpg">
          <a:extLst>
            <a:ext uri="{FF2B5EF4-FFF2-40B4-BE49-F238E27FC236}">
              <a16:creationId xmlns:a16="http://schemas.microsoft.com/office/drawing/2014/main" xmlns="" id="{00000000-0008-0000-01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>
          <a:off x="57150" y="691886475"/>
          <a:ext cx="857250" cy="70918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814</xdr:row>
      <xdr:rowOff>19050</xdr:rowOff>
    </xdr:from>
    <xdr:to>
      <xdr:col>0</xdr:col>
      <xdr:colOff>770659</xdr:colOff>
      <xdr:row>815</xdr:row>
      <xdr:rowOff>19050</xdr:rowOff>
    </xdr:to>
    <xdr:pic>
      <xdr:nvPicPr>
        <xdr:cNvPr id="797" name="Picture 796" descr="p.jpg">
          <a:extLst>
            <a:ext uri="{FF2B5EF4-FFF2-40B4-BE49-F238E27FC236}">
              <a16:creationId xmlns:a16="http://schemas.microsoft.com/office/drawing/2014/main" xmlns="" id="{00000000-0008-0000-01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>
          <a:off x="209550" y="692696100"/>
          <a:ext cx="56110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815</xdr:row>
      <xdr:rowOff>104775</xdr:rowOff>
    </xdr:from>
    <xdr:to>
      <xdr:col>0</xdr:col>
      <xdr:colOff>914400</xdr:colOff>
      <xdr:row>815</xdr:row>
      <xdr:rowOff>743816</xdr:rowOff>
    </xdr:to>
    <xdr:pic>
      <xdr:nvPicPr>
        <xdr:cNvPr id="798" name="Picture 797" descr="p.jpg">
          <a:extLst>
            <a:ext uri="{FF2B5EF4-FFF2-40B4-BE49-F238E27FC236}">
              <a16:creationId xmlns:a16="http://schemas.microsoft.com/office/drawing/2014/main" xmlns="" id="{00000000-0008-0000-01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>
          <a:off x="57150" y="6936390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816</xdr:row>
      <xdr:rowOff>19050</xdr:rowOff>
    </xdr:from>
    <xdr:to>
      <xdr:col>0</xdr:col>
      <xdr:colOff>782782</xdr:colOff>
      <xdr:row>817</xdr:row>
      <xdr:rowOff>19050</xdr:rowOff>
    </xdr:to>
    <xdr:pic>
      <xdr:nvPicPr>
        <xdr:cNvPr id="799" name="Picture 798" descr="p.jpg">
          <a:extLst>
            <a:ext uri="{FF2B5EF4-FFF2-40B4-BE49-F238E27FC236}">
              <a16:creationId xmlns:a16="http://schemas.microsoft.com/office/drawing/2014/main" xmlns="" id="{00000000-0008-0000-01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>
          <a:off x="190500" y="69441060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817</xdr:row>
      <xdr:rowOff>19050</xdr:rowOff>
    </xdr:from>
    <xdr:to>
      <xdr:col>0</xdr:col>
      <xdr:colOff>794905</xdr:colOff>
      <xdr:row>818</xdr:row>
      <xdr:rowOff>19050</xdr:rowOff>
    </xdr:to>
    <xdr:pic>
      <xdr:nvPicPr>
        <xdr:cNvPr id="800" name="Picture 799" descr="p.jpg">
          <a:extLst>
            <a:ext uri="{FF2B5EF4-FFF2-40B4-BE49-F238E27FC236}">
              <a16:creationId xmlns:a16="http://schemas.microsoft.com/office/drawing/2014/main" xmlns="" id="{00000000-0008-0000-01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>
          <a:off x="171450" y="6952678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818</xdr:row>
      <xdr:rowOff>19050</xdr:rowOff>
    </xdr:from>
    <xdr:to>
      <xdr:col>0</xdr:col>
      <xdr:colOff>756805</xdr:colOff>
      <xdr:row>819</xdr:row>
      <xdr:rowOff>19050</xdr:rowOff>
    </xdr:to>
    <xdr:pic>
      <xdr:nvPicPr>
        <xdr:cNvPr id="801" name="Picture 800" descr="p.jpg">
          <a:extLst>
            <a:ext uri="{FF2B5EF4-FFF2-40B4-BE49-F238E27FC236}">
              <a16:creationId xmlns:a16="http://schemas.microsoft.com/office/drawing/2014/main" xmlns="" id="{00000000-0008-0000-01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>
          <a:off x="219075" y="696125100"/>
          <a:ext cx="53773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819</xdr:row>
      <xdr:rowOff>19050</xdr:rowOff>
    </xdr:from>
    <xdr:to>
      <xdr:col>0</xdr:col>
      <xdr:colOff>796636</xdr:colOff>
      <xdr:row>820</xdr:row>
      <xdr:rowOff>19050</xdr:rowOff>
    </xdr:to>
    <xdr:pic>
      <xdr:nvPicPr>
        <xdr:cNvPr id="802" name="Picture 801" descr="p.jpg">
          <a:extLst>
            <a:ext uri="{FF2B5EF4-FFF2-40B4-BE49-F238E27FC236}">
              <a16:creationId xmlns:a16="http://schemas.microsoft.com/office/drawing/2014/main" xmlns="" id="{00000000-0008-0000-01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>
          <a:off x="180975" y="696982350"/>
          <a:ext cx="61566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820</xdr:row>
      <xdr:rowOff>104775</xdr:rowOff>
    </xdr:from>
    <xdr:to>
      <xdr:col>0</xdr:col>
      <xdr:colOff>914400</xdr:colOff>
      <xdr:row>820</xdr:row>
      <xdr:rowOff>736023</xdr:rowOff>
    </xdr:to>
    <xdr:pic>
      <xdr:nvPicPr>
        <xdr:cNvPr id="803" name="Picture 802" descr="p.jpg">
          <a:extLst>
            <a:ext uri="{FF2B5EF4-FFF2-40B4-BE49-F238E27FC236}">
              <a16:creationId xmlns:a16="http://schemas.microsoft.com/office/drawing/2014/main" xmlns="" id="{00000000-0008-0000-01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>
          <a:off x="57150" y="6979253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821</xdr:row>
      <xdr:rowOff>114300</xdr:rowOff>
    </xdr:from>
    <xdr:to>
      <xdr:col>0</xdr:col>
      <xdr:colOff>914400</xdr:colOff>
      <xdr:row>821</xdr:row>
      <xdr:rowOff>729961</xdr:rowOff>
    </xdr:to>
    <xdr:pic>
      <xdr:nvPicPr>
        <xdr:cNvPr id="804" name="Picture 803" descr="p.jpg">
          <a:extLst>
            <a:ext uri="{FF2B5EF4-FFF2-40B4-BE49-F238E27FC236}">
              <a16:creationId xmlns:a16="http://schemas.microsoft.com/office/drawing/2014/main" xmlns="" id="{00000000-0008-0000-01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>
          <a:off x="57150" y="69879210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822</xdr:row>
      <xdr:rowOff>161925</xdr:rowOff>
    </xdr:from>
    <xdr:to>
      <xdr:col>0</xdr:col>
      <xdr:colOff>914400</xdr:colOff>
      <xdr:row>822</xdr:row>
      <xdr:rowOff>691861</xdr:rowOff>
    </xdr:to>
    <xdr:pic>
      <xdr:nvPicPr>
        <xdr:cNvPr id="805" name="Picture 804" descr="p.jpg">
          <a:extLst>
            <a:ext uri="{FF2B5EF4-FFF2-40B4-BE49-F238E27FC236}">
              <a16:creationId xmlns:a16="http://schemas.microsoft.com/office/drawing/2014/main" xmlns="" id="{00000000-0008-0000-01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>
          <a:off x="57150" y="699696975"/>
          <a:ext cx="857250" cy="52993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823</xdr:row>
      <xdr:rowOff>133350</xdr:rowOff>
    </xdr:from>
    <xdr:to>
      <xdr:col>0</xdr:col>
      <xdr:colOff>914400</xdr:colOff>
      <xdr:row>823</xdr:row>
      <xdr:rowOff>715336</xdr:rowOff>
    </xdr:to>
    <xdr:pic>
      <xdr:nvPicPr>
        <xdr:cNvPr id="806" name="Picture 805" descr="p.jpg">
          <a:extLst>
            <a:ext uri="{FF2B5EF4-FFF2-40B4-BE49-F238E27FC236}">
              <a16:creationId xmlns:a16="http://schemas.microsoft.com/office/drawing/2014/main" xmlns="" id="{00000000-0008-0000-01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>
          <a:off x="57150" y="700525650"/>
          <a:ext cx="857250" cy="5819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824</xdr:row>
      <xdr:rowOff>142875</xdr:rowOff>
    </xdr:from>
    <xdr:to>
      <xdr:col>0</xdr:col>
      <xdr:colOff>914400</xdr:colOff>
      <xdr:row>824</xdr:row>
      <xdr:rowOff>711777</xdr:rowOff>
    </xdr:to>
    <xdr:pic>
      <xdr:nvPicPr>
        <xdr:cNvPr id="807" name="Picture 806" descr="p.jpg">
          <a:extLst>
            <a:ext uri="{FF2B5EF4-FFF2-40B4-BE49-F238E27FC236}">
              <a16:creationId xmlns:a16="http://schemas.microsoft.com/office/drawing/2014/main" xmlns="" id="{00000000-0008-0000-01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>
          <a:off x="57150" y="701392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825</xdr:row>
      <xdr:rowOff>19050</xdr:rowOff>
    </xdr:from>
    <xdr:to>
      <xdr:col>0</xdr:col>
      <xdr:colOff>802698</xdr:colOff>
      <xdr:row>826</xdr:row>
      <xdr:rowOff>19050</xdr:rowOff>
    </xdr:to>
    <xdr:pic>
      <xdr:nvPicPr>
        <xdr:cNvPr id="808" name="Picture 807" descr="p.jpg">
          <a:extLst>
            <a:ext uri="{FF2B5EF4-FFF2-40B4-BE49-F238E27FC236}">
              <a16:creationId xmlns:a16="http://schemas.microsoft.com/office/drawing/2014/main" xmlns="" id="{00000000-0008-0000-01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>
          <a:off x="171450" y="70212585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826</xdr:row>
      <xdr:rowOff>142875</xdr:rowOff>
    </xdr:from>
    <xdr:to>
      <xdr:col>0</xdr:col>
      <xdr:colOff>914400</xdr:colOff>
      <xdr:row>826</xdr:row>
      <xdr:rowOff>696191</xdr:rowOff>
    </xdr:to>
    <xdr:pic>
      <xdr:nvPicPr>
        <xdr:cNvPr id="809" name="Picture 808" descr="p.jpg">
          <a:extLst>
            <a:ext uri="{FF2B5EF4-FFF2-40B4-BE49-F238E27FC236}">
              <a16:creationId xmlns:a16="http://schemas.microsoft.com/office/drawing/2014/main" xmlns="" id="{00000000-0008-0000-01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>
          <a:off x="57150" y="703106925"/>
          <a:ext cx="857250" cy="5533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827</xdr:row>
      <xdr:rowOff>142875</xdr:rowOff>
    </xdr:from>
    <xdr:to>
      <xdr:col>0</xdr:col>
      <xdr:colOff>914400</xdr:colOff>
      <xdr:row>827</xdr:row>
      <xdr:rowOff>711777</xdr:rowOff>
    </xdr:to>
    <xdr:pic>
      <xdr:nvPicPr>
        <xdr:cNvPr id="810" name="Picture 809" descr="p.jpg">
          <a:extLst>
            <a:ext uri="{FF2B5EF4-FFF2-40B4-BE49-F238E27FC236}">
              <a16:creationId xmlns:a16="http://schemas.microsoft.com/office/drawing/2014/main" xmlns="" id="{00000000-0008-0000-01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>
          <a:off x="57150" y="703964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828</xdr:row>
      <xdr:rowOff>123825</xdr:rowOff>
    </xdr:from>
    <xdr:to>
      <xdr:col>0</xdr:col>
      <xdr:colOff>914400</xdr:colOff>
      <xdr:row>828</xdr:row>
      <xdr:rowOff>721541</xdr:rowOff>
    </xdr:to>
    <xdr:pic>
      <xdr:nvPicPr>
        <xdr:cNvPr id="811" name="Picture 810" descr="p.jpg">
          <a:extLst>
            <a:ext uri="{FF2B5EF4-FFF2-40B4-BE49-F238E27FC236}">
              <a16:creationId xmlns:a16="http://schemas.microsoft.com/office/drawing/2014/main" xmlns="" id="{00000000-0008-0000-01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>
          <a:off x="57150" y="7048023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829</xdr:row>
      <xdr:rowOff>95250</xdr:rowOff>
    </xdr:from>
    <xdr:to>
      <xdr:col>0</xdr:col>
      <xdr:colOff>914400</xdr:colOff>
      <xdr:row>829</xdr:row>
      <xdr:rowOff>749877</xdr:rowOff>
    </xdr:to>
    <xdr:pic>
      <xdr:nvPicPr>
        <xdr:cNvPr id="812" name="Picture 811" descr="p.jpg">
          <a:extLst>
            <a:ext uri="{FF2B5EF4-FFF2-40B4-BE49-F238E27FC236}">
              <a16:creationId xmlns:a16="http://schemas.microsoft.com/office/drawing/2014/main" xmlns="" id="{00000000-0008-0000-01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>
          <a:off x="57150" y="7056310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830</xdr:row>
      <xdr:rowOff>142875</xdr:rowOff>
    </xdr:from>
    <xdr:to>
      <xdr:col>0</xdr:col>
      <xdr:colOff>914400</xdr:colOff>
      <xdr:row>830</xdr:row>
      <xdr:rowOff>711777</xdr:rowOff>
    </xdr:to>
    <xdr:pic>
      <xdr:nvPicPr>
        <xdr:cNvPr id="813" name="Picture 812" descr="p.jpg">
          <a:extLst>
            <a:ext uri="{FF2B5EF4-FFF2-40B4-BE49-F238E27FC236}">
              <a16:creationId xmlns:a16="http://schemas.microsoft.com/office/drawing/2014/main" xmlns="" id="{00000000-0008-0000-01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>
          <a:off x="57150" y="706535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831</xdr:row>
      <xdr:rowOff>95250</xdr:rowOff>
    </xdr:from>
    <xdr:to>
      <xdr:col>0</xdr:col>
      <xdr:colOff>914400</xdr:colOff>
      <xdr:row>831</xdr:row>
      <xdr:rowOff>749877</xdr:rowOff>
    </xdr:to>
    <xdr:pic>
      <xdr:nvPicPr>
        <xdr:cNvPr id="814" name="Picture 813" descr="p.jpg">
          <a:extLst>
            <a:ext uri="{FF2B5EF4-FFF2-40B4-BE49-F238E27FC236}">
              <a16:creationId xmlns:a16="http://schemas.microsoft.com/office/drawing/2014/main" xmlns="" id="{00000000-0008-0000-01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>
          <a:off x="57150" y="707345550"/>
          <a:ext cx="857250" cy="65462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832</xdr:row>
      <xdr:rowOff>133350</xdr:rowOff>
    </xdr:from>
    <xdr:to>
      <xdr:col>0</xdr:col>
      <xdr:colOff>914400</xdr:colOff>
      <xdr:row>832</xdr:row>
      <xdr:rowOff>723201</xdr:rowOff>
    </xdr:to>
    <xdr:pic>
      <xdr:nvPicPr>
        <xdr:cNvPr id="815" name="Picture 814" descr="p.jpg">
          <a:extLst>
            <a:ext uri="{FF2B5EF4-FFF2-40B4-BE49-F238E27FC236}">
              <a16:creationId xmlns:a16="http://schemas.microsoft.com/office/drawing/2014/main" xmlns="" id="{00000000-0008-0000-01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>
          <a:off x="57150" y="708240900"/>
          <a:ext cx="857250" cy="5898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833</xdr:row>
      <xdr:rowOff>133350</xdr:rowOff>
    </xdr:from>
    <xdr:to>
      <xdr:col>0</xdr:col>
      <xdr:colOff>914400</xdr:colOff>
      <xdr:row>833</xdr:row>
      <xdr:rowOff>717839</xdr:rowOff>
    </xdr:to>
    <xdr:pic>
      <xdr:nvPicPr>
        <xdr:cNvPr id="816" name="Picture 815" descr="p.jpg">
          <a:extLst>
            <a:ext uri="{FF2B5EF4-FFF2-40B4-BE49-F238E27FC236}">
              <a16:creationId xmlns:a16="http://schemas.microsoft.com/office/drawing/2014/main" xmlns="" id="{00000000-0008-0000-01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>
          <a:off x="57150" y="7090981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834</xdr:row>
      <xdr:rowOff>142875</xdr:rowOff>
    </xdr:from>
    <xdr:to>
      <xdr:col>0</xdr:col>
      <xdr:colOff>914400</xdr:colOff>
      <xdr:row>834</xdr:row>
      <xdr:rowOff>711777</xdr:rowOff>
    </xdr:to>
    <xdr:pic>
      <xdr:nvPicPr>
        <xdr:cNvPr id="817" name="Picture 816" descr="p.jpg">
          <a:extLst>
            <a:ext uri="{FF2B5EF4-FFF2-40B4-BE49-F238E27FC236}">
              <a16:creationId xmlns:a16="http://schemas.microsoft.com/office/drawing/2014/main" xmlns="" id="{00000000-0008-0000-01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>
          <a:off x="57150" y="709964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835</xdr:row>
      <xdr:rowOff>114300</xdr:rowOff>
    </xdr:from>
    <xdr:to>
      <xdr:col>0</xdr:col>
      <xdr:colOff>914400</xdr:colOff>
      <xdr:row>835</xdr:row>
      <xdr:rowOff>737755</xdr:rowOff>
    </xdr:to>
    <xdr:pic>
      <xdr:nvPicPr>
        <xdr:cNvPr id="818" name="Picture 817" descr="p.jpg">
          <a:extLst>
            <a:ext uri="{FF2B5EF4-FFF2-40B4-BE49-F238E27FC236}">
              <a16:creationId xmlns:a16="http://schemas.microsoft.com/office/drawing/2014/main" xmlns="" id="{00000000-0008-0000-01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>
          <a:off x="57150" y="710793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836</xdr:row>
      <xdr:rowOff>19050</xdr:rowOff>
    </xdr:from>
    <xdr:to>
      <xdr:col>0</xdr:col>
      <xdr:colOff>782782</xdr:colOff>
      <xdr:row>837</xdr:row>
      <xdr:rowOff>19050</xdr:rowOff>
    </xdr:to>
    <xdr:pic>
      <xdr:nvPicPr>
        <xdr:cNvPr id="819" name="Picture 818" descr="p.jpg">
          <a:extLst>
            <a:ext uri="{FF2B5EF4-FFF2-40B4-BE49-F238E27FC236}">
              <a16:creationId xmlns:a16="http://schemas.microsoft.com/office/drawing/2014/main" xmlns="" id="{00000000-0008-0000-01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>
          <a:off x="190500" y="71155560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837</xdr:row>
      <xdr:rowOff>104775</xdr:rowOff>
    </xdr:from>
    <xdr:to>
      <xdr:col>0</xdr:col>
      <xdr:colOff>914400</xdr:colOff>
      <xdr:row>837</xdr:row>
      <xdr:rowOff>736023</xdr:rowOff>
    </xdr:to>
    <xdr:pic>
      <xdr:nvPicPr>
        <xdr:cNvPr id="820" name="Picture 819" descr="p.jpg">
          <a:extLst>
            <a:ext uri="{FF2B5EF4-FFF2-40B4-BE49-F238E27FC236}">
              <a16:creationId xmlns:a16="http://schemas.microsoft.com/office/drawing/2014/main" xmlns="" id="{00000000-0008-0000-01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57150" y="712498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838</xdr:row>
      <xdr:rowOff>104775</xdr:rowOff>
    </xdr:from>
    <xdr:to>
      <xdr:col>0</xdr:col>
      <xdr:colOff>914400</xdr:colOff>
      <xdr:row>838</xdr:row>
      <xdr:rowOff>736023</xdr:rowOff>
    </xdr:to>
    <xdr:pic>
      <xdr:nvPicPr>
        <xdr:cNvPr id="821" name="Picture 820" descr="p.jpg">
          <a:extLst>
            <a:ext uri="{FF2B5EF4-FFF2-40B4-BE49-F238E27FC236}">
              <a16:creationId xmlns:a16="http://schemas.microsoft.com/office/drawing/2014/main" xmlns="" id="{00000000-0008-0000-01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>
          <a:off x="57150" y="71335582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839</xdr:row>
      <xdr:rowOff>152400</xdr:rowOff>
    </xdr:from>
    <xdr:to>
      <xdr:col>0</xdr:col>
      <xdr:colOff>914400</xdr:colOff>
      <xdr:row>839</xdr:row>
      <xdr:rowOff>697923</xdr:rowOff>
    </xdr:to>
    <xdr:pic>
      <xdr:nvPicPr>
        <xdr:cNvPr id="822" name="Picture 821" descr="p.jpg">
          <a:extLst>
            <a:ext uri="{FF2B5EF4-FFF2-40B4-BE49-F238E27FC236}">
              <a16:creationId xmlns:a16="http://schemas.microsoft.com/office/drawing/2014/main" xmlns="" id="{00000000-0008-0000-01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>
          <a:off x="57150" y="7142607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840</xdr:row>
      <xdr:rowOff>123825</xdr:rowOff>
    </xdr:from>
    <xdr:to>
      <xdr:col>0</xdr:col>
      <xdr:colOff>914400</xdr:colOff>
      <xdr:row>840</xdr:row>
      <xdr:rowOff>723900</xdr:rowOff>
    </xdr:to>
    <xdr:pic>
      <xdr:nvPicPr>
        <xdr:cNvPr id="823" name="Picture 822" descr="p.jpg">
          <a:extLst>
            <a:ext uri="{FF2B5EF4-FFF2-40B4-BE49-F238E27FC236}">
              <a16:creationId xmlns:a16="http://schemas.microsoft.com/office/drawing/2014/main" xmlns="" id="{00000000-0008-0000-01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>
          <a:off x="57150" y="715089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841</xdr:row>
      <xdr:rowOff>142875</xdr:rowOff>
    </xdr:from>
    <xdr:to>
      <xdr:col>0</xdr:col>
      <xdr:colOff>914400</xdr:colOff>
      <xdr:row>841</xdr:row>
      <xdr:rowOff>703984</xdr:rowOff>
    </xdr:to>
    <xdr:pic>
      <xdr:nvPicPr>
        <xdr:cNvPr id="824" name="Picture 823" descr="p.jpg">
          <a:extLst>
            <a:ext uri="{FF2B5EF4-FFF2-40B4-BE49-F238E27FC236}">
              <a16:creationId xmlns:a16="http://schemas.microsoft.com/office/drawing/2014/main" xmlns="" id="{00000000-0008-0000-01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>
          <a:off x="57150" y="715965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842</xdr:row>
      <xdr:rowOff>152400</xdr:rowOff>
    </xdr:from>
    <xdr:to>
      <xdr:col>0</xdr:col>
      <xdr:colOff>914400</xdr:colOff>
      <xdr:row>842</xdr:row>
      <xdr:rowOff>697923</xdr:rowOff>
    </xdr:to>
    <xdr:pic>
      <xdr:nvPicPr>
        <xdr:cNvPr id="825" name="Picture 824" descr="p.jpg">
          <a:extLst>
            <a:ext uri="{FF2B5EF4-FFF2-40B4-BE49-F238E27FC236}">
              <a16:creationId xmlns:a16="http://schemas.microsoft.com/office/drawing/2014/main" xmlns="" id="{00000000-0008-0000-01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>
          <a:off x="57150" y="71683245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843</xdr:row>
      <xdr:rowOff>152400</xdr:rowOff>
    </xdr:from>
    <xdr:to>
      <xdr:col>0</xdr:col>
      <xdr:colOff>914400</xdr:colOff>
      <xdr:row>843</xdr:row>
      <xdr:rowOff>697923</xdr:rowOff>
    </xdr:to>
    <xdr:pic>
      <xdr:nvPicPr>
        <xdr:cNvPr id="826" name="Picture 825" descr="p.jpg">
          <a:extLst>
            <a:ext uri="{FF2B5EF4-FFF2-40B4-BE49-F238E27FC236}">
              <a16:creationId xmlns:a16="http://schemas.microsoft.com/office/drawing/2014/main" xmlns="" id="{00000000-0008-0000-01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>
          <a:off x="57150" y="71768970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844</xdr:row>
      <xdr:rowOff>19050</xdr:rowOff>
    </xdr:from>
    <xdr:to>
      <xdr:col>0</xdr:col>
      <xdr:colOff>808759</xdr:colOff>
      <xdr:row>845</xdr:row>
      <xdr:rowOff>19050</xdr:rowOff>
    </xdr:to>
    <xdr:pic>
      <xdr:nvPicPr>
        <xdr:cNvPr id="827" name="Picture 826" descr="p.jpg">
          <a:extLst>
            <a:ext uri="{FF2B5EF4-FFF2-40B4-BE49-F238E27FC236}">
              <a16:creationId xmlns:a16="http://schemas.microsoft.com/office/drawing/2014/main" xmlns="" id="{00000000-0008-0000-01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161925" y="718413600"/>
          <a:ext cx="64683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845</xdr:row>
      <xdr:rowOff>19050</xdr:rowOff>
    </xdr:from>
    <xdr:to>
      <xdr:col>0</xdr:col>
      <xdr:colOff>808759</xdr:colOff>
      <xdr:row>846</xdr:row>
      <xdr:rowOff>19050</xdr:rowOff>
    </xdr:to>
    <xdr:pic>
      <xdr:nvPicPr>
        <xdr:cNvPr id="828" name="Picture 827" descr="p.jpg">
          <a:extLst>
            <a:ext uri="{FF2B5EF4-FFF2-40B4-BE49-F238E27FC236}">
              <a16:creationId xmlns:a16="http://schemas.microsoft.com/office/drawing/2014/main" xmlns="" id="{00000000-0008-0000-01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>
          <a:off x="161925" y="719270850"/>
          <a:ext cx="64683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846</xdr:row>
      <xdr:rowOff>19050</xdr:rowOff>
    </xdr:from>
    <xdr:to>
      <xdr:col>0</xdr:col>
      <xdr:colOff>781050</xdr:colOff>
      <xdr:row>847</xdr:row>
      <xdr:rowOff>19050</xdr:rowOff>
    </xdr:to>
    <xdr:pic>
      <xdr:nvPicPr>
        <xdr:cNvPr id="829" name="Picture 828" descr="p.jpg">
          <a:extLst>
            <a:ext uri="{FF2B5EF4-FFF2-40B4-BE49-F238E27FC236}">
              <a16:creationId xmlns:a16="http://schemas.microsoft.com/office/drawing/2014/main" xmlns="" id="{00000000-0008-0000-01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>
          <a:off x="180975" y="720128100"/>
          <a:ext cx="6000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847</xdr:row>
      <xdr:rowOff>19050</xdr:rowOff>
    </xdr:from>
    <xdr:to>
      <xdr:col>0</xdr:col>
      <xdr:colOff>802698</xdr:colOff>
      <xdr:row>848</xdr:row>
      <xdr:rowOff>19050</xdr:rowOff>
    </xdr:to>
    <xdr:pic>
      <xdr:nvPicPr>
        <xdr:cNvPr id="830" name="Picture 829" descr="p.jpg">
          <a:extLst>
            <a:ext uri="{FF2B5EF4-FFF2-40B4-BE49-F238E27FC236}">
              <a16:creationId xmlns:a16="http://schemas.microsoft.com/office/drawing/2014/main" xmlns="" id="{00000000-0008-0000-01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>
          <a:off x="171450" y="720985350"/>
          <a:ext cx="631248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848</xdr:row>
      <xdr:rowOff>85725</xdr:rowOff>
    </xdr:from>
    <xdr:to>
      <xdr:col>0</xdr:col>
      <xdr:colOff>914400</xdr:colOff>
      <xdr:row>848</xdr:row>
      <xdr:rowOff>755939</xdr:rowOff>
    </xdr:to>
    <xdr:pic>
      <xdr:nvPicPr>
        <xdr:cNvPr id="831" name="Picture 830" descr="p.jpg">
          <a:extLst>
            <a:ext uri="{FF2B5EF4-FFF2-40B4-BE49-F238E27FC236}">
              <a16:creationId xmlns:a16="http://schemas.microsoft.com/office/drawing/2014/main" xmlns="" id="{00000000-0008-0000-01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>
          <a:off x="57150" y="721909275"/>
          <a:ext cx="857250" cy="67021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849</xdr:row>
      <xdr:rowOff>19050</xdr:rowOff>
    </xdr:from>
    <xdr:to>
      <xdr:col>0</xdr:col>
      <xdr:colOff>782782</xdr:colOff>
      <xdr:row>850</xdr:row>
      <xdr:rowOff>19050</xdr:rowOff>
    </xdr:to>
    <xdr:pic>
      <xdr:nvPicPr>
        <xdr:cNvPr id="832" name="Picture 831" descr="p.jpg">
          <a:extLst>
            <a:ext uri="{FF2B5EF4-FFF2-40B4-BE49-F238E27FC236}">
              <a16:creationId xmlns:a16="http://schemas.microsoft.com/office/drawing/2014/main" xmlns="" id="{00000000-0008-0000-01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>
          <a:off x="190500" y="722699850"/>
          <a:ext cx="59228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850</xdr:row>
      <xdr:rowOff>19050</xdr:rowOff>
    </xdr:from>
    <xdr:to>
      <xdr:col>0</xdr:col>
      <xdr:colOff>768927</xdr:colOff>
      <xdr:row>851</xdr:row>
      <xdr:rowOff>19050</xdr:rowOff>
    </xdr:to>
    <xdr:pic>
      <xdr:nvPicPr>
        <xdr:cNvPr id="833" name="Picture 832" descr="p.jpg">
          <a:extLst>
            <a:ext uri="{FF2B5EF4-FFF2-40B4-BE49-F238E27FC236}">
              <a16:creationId xmlns:a16="http://schemas.microsoft.com/office/drawing/2014/main" xmlns="" id="{00000000-0008-0000-01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>
          <a:off x="200025" y="723557100"/>
          <a:ext cx="56890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851</xdr:row>
      <xdr:rowOff>38100</xdr:rowOff>
    </xdr:from>
    <xdr:to>
      <xdr:col>0</xdr:col>
      <xdr:colOff>914400</xdr:colOff>
      <xdr:row>851</xdr:row>
      <xdr:rowOff>809625</xdr:rowOff>
    </xdr:to>
    <xdr:pic>
      <xdr:nvPicPr>
        <xdr:cNvPr id="834" name="Picture 833" descr="p.jpg">
          <a:extLst>
            <a:ext uri="{FF2B5EF4-FFF2-40B4-BE49-F238E27FC236}">
              <a16:creationId xmlns:a16="http://schemas.microsoft.com/office/drawing/2014/main" xmlns="" id="{00000000-0008-0000-01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>
          <a:off x="57150" y="724433400"/>
          <a:ext cx="857250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852</xdr:row>
      <xdr:rowOff>19050</xdr:rowOff>
    </xdr:from>
    <xdr:to>
      <xdr:col>0</xdr:col>
      <xdr:colOff>842530</xdr:colOff>
      <xdr:row>853</xdr:row>
      <xdr:rowOff>19050</xdr:rowOff>
    </xdr:to>
    <xdr:pic>
      <xdr:nvPicPr>
        <xdr:cNvPr id="835" name="Picture 834" descr="p.jpg">
          <a:extLst>
            <a:ext uri="{FF2B5EF4-FFF2-40B4-BE49-F238E27FC236}">
              <a16:creationId xmlns:a16="http://schemas.microsoft.com/office/drawing/2014/main" xmlns="" id="{00000000-0008-0000-01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>
          <a:off x="133350" y="725271600"/>
          <a:ext cx="70918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853</xdr:row>
      <xdr:rowOff>104775</xdr:rowOff>
    </xdr:from>
    <xdr:to>
      <xdr:col>0</xdr:col>
      <xdr:colOff>914400</xdr:colOff>
      <xdr:row>853</xdr:row>
      <xdr:rowOff>736023</xdr:rowOff>
    </xdr:to>
    <xdr:pic>
      <xdr:nvPicPr>
        <xdr:cNvPr id="836" name="Picture 835" descr="p.jpg">
          <a:extLst>
            <a:ext uri="{FF2B5EF4-FFF2-40B4-BE49-F238E27FC236}">
              <a16:creationId xmlns:a16="http://schemas.microsoft.com/office/drawing/2014/main" xmlns="" id="{00000000-0008-0000-01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>
          <a:off x="57150" y="726214575"/>
          <a:ext cx="857250" cy="63124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854</xdr:row>
      <xdr:rowOff>19050</xdr:rowOff>
    </xdr:from>
    <xdr:to>
      <xdr:col>0</xdr:col>
      <xdr:colOff>862445</xdr:colOff>
      <xdr:row>855</xdr:row>
      <xdr:rowOff>19050</xdr:rowOff>
    </xdr:to>
    <xdr:pic>
      <xdr:nvPicPr>
        <xdr:cNvPr id="837" name="Picture 836" descr="p.jpg">
          <a:extLst>
            <a:ext uri="{FF2B5EF4-FFF2-40B4-BE49-F238E27FC236}">
              <a16:creationId xmlns:a16="http://schemas.microsoft.com/office/drawing/2014/main" xmlns="" id="{00000000-0008-0000-01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114300" y="72698610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855</xdr:row>
      <xdr:rowOff>19050</xdr:rowOff>
    </xdr:from>
    <xdr:to>
      <xdr:col>0</xdr:col>
      <xdr:colOff>862445</xdr:colOff>
      <xdr:row>856</xdr:row>
      <xdr:rowOff>19050</xdr:rowOff>
    </xdr:to>
    <xdr:pic>
      <xdr:nvPicPr>
        <xdr:cNvPr id="838" name="Picture 837" descr="p.jpg">
          <a:extLst>
            <a:ext uri="{FF2B5EF4-FFF2-40B4-BE49-F238E27FC236}">
              <a16:creationId xmlns:a16="http://schemas.microsoft.com/office/drawing/2014/main" xmlns="" id="{00000000-0008-0000-01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>
          <a:off x="114300" y="7278433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856</xdr:row>
      <xdr:rowOff>133350</xdr:rowOff>
    </xdr:from>
    <xdr:to>
      <xdr:col>0</xdr:col>
      <xdr:colOff>914400</xdr:colOff>
      <xdr:row>856</xdr:row>
      <xdr:rowOff>717839</xdr:rowOff>
    </xdr:to>
    <xdr:pic>
      <xdr:nvPicPr>
        <xdr:cNvPr id="839" name="Picture 838" descr="p.jpg">
          <a:extLst>
            <a:ext uri="{FF2B5EF4-FFF2-40B4-BE49-F238E27FC236}">
              <a16:creationId xmlns:a16="http://schemas.microsoft.com/office/drawing/2014/main" xmlns="" id="{00000000-0008-0000-01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>
          <a:off x="57150" y="728814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857</xdr:row>
      <xdr:rowOff>142875</xdr:rowOff>
    </xdr:from>
    <xdr:to>
      <xdr:col>0</xdr:col>
      <xdr:colOff>914400</xdr:colOff>
      <xdr:row>857</xdr:row>
      <xdr:rowOff>711777</xdr:rowOff>
    </xdr:to>
    <xdr:pic>
      <xdr:nvPicPr>
        <xdr:cNvPr id="840" name="Picture 839" descr="p.jpg">
          <a:extLst>
            <a:ext uri="{FF2B5EF4-FFF2-40B4-BE49-F238E27FC236}">
              <a16:creationId xmlns:a16="http://schemas.microsoft.com/office/drawing/2014/main" xmlns="" id="{00000000-0008-0000-01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>
          <a:off x="57150" y="7296816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858</xdr:row>
      <xdr:rowOff>142875</xdr:rowOff>
    </xdr:from>
    <xdr:to>
      <xdr:col>0</xdr:col>
      <xdr:colOff>914400</xdr:colOff>
      <xdr:row>858</xdr:row>
      <xdr:rowOff>711777</xdr:rowOff>
    </xdr:to>
    <xdr:pic>
      <xdr:nvPicPr>
        <xdr:cNvPr id="841" name="Picture 840" descr="p.jpg">
          <a:extLst>
            <a:ext uri="{FF2B5EF4-FFF2-40B4-BE49-F238E27FC236}">
              <a16:creationId xmlns:a16="http://schemas.microsoft.com/office/drawing/2014/main" xmlns="" id="{00000000-0008-0000-01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>
          <a:off x="57150" y="730538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859</xdr:row>
      <xdr:rowOff>19050</xdr:rowOff>
    </xdr:from>
    <xdr:to>
      <xdr:col>0</xdr:col>
      <xdr:colOff>840798</xdr:colOff>
      <xdr:row>860</xdr:row>
      <xdr:rowOff>19050</xdr:rowOff>
    </xdr:to>
    <xdr:pic>
      <xdr:nvPicPr>
        <xdr:cNvPr id="842" name="Picture 841" descr="p.jpg">
          <a:extLst>
            <a:ext uri="{FF2B5EF4-FFF2-40B4-BE49-F238E27FC236}">
              <a16:creationId xmlns:a16="http://schemas.microsoft.com/office/drawing/2014/main" xmlns="" id="{00000000-0008-0000-01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>
          <a:off x="123825" y="731272350"/>
          <a:ext cx="716973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860</xdr:row>
      <xdr:rowOff>123825</xdr:rowOff>
    </xdr:from>
    <xdr:to>
      <xdr:col>0</xdr:col>
      <xdr:colOff>914400</xdr:colOff>
      <xdr:row>860</xdr:row>
      <xdr:rowOff>716107</xdr:rowOff>
    </xdr:to>
    <xdr:pic>
      <xdr:nvPicPr>
        <xdr:cNvPr id="843" name="Picture 842" descr="p.jpg">
          <a:extLst>
            <a:ext uri="{FF2B5EF4-FFF2-40B4-BE49-F238E27FC236}">
              <a16:creationId xmlns:a16="http://schemas.microsoft.com/office/drawing/2014/main" xmlns="" id="{00000000-0008-0000-01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>
          <a:off x="57150" y="732234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861</xdr:row>
      <xdr:rowOff>142875</xdr:rowOff>
    </xdr:from>
    <xdr:to>
      <xdr:col>0</xdr:col>
      <xdr:colOff>914400</xdr:colOff>
      <xdr:row>861</xdr:row>
      <xdr:rowOff>711777</xdr:rowOff>
    </xdr:to>
    <xdr:pic>
      <xdr:nvPicPr>
        <xdr:cNvPr id="844" name="Picture 843" descr="p.jpg">
          <a:extLst>
            <a:ext uri="{FF2B5EF4-FFF2-40B4-BE49-F238E27FC236}">
              <a16:creationId xmlns:a16="http://schemas.microsoft.com/office/drawing/2014/main" xmlns="" id="{00000000-0008-0000-01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>
          <a:off x="57150" y="7331106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862</xdr:row>
      <xdr:rowOff>123825</xdr:rowOff>
    </xdr:from>
    <xdr:to>
      <xdr:col>0</xdr:col>
      <xdr:colOff>914400</xdr:colOff>
      <xdr:row>862</xdr:row>
      <xdr:rowOff>723900</xdr:rowOff>
    </xdr:to>
    <xdr:pic>
      <xdr:nvPicPr>
        <xdr:cNvPr id="845" name="Picture 844" descr="p.jpg">
          <a:extLst>
            <a:ext uri="{FF2B5EF4-FFF2-40B4-BE49-F238E27FC236}">
              <a16:creationId xmlns:a16="http://schemas.microsoft.com/office/drawing/2014/main" xmlns="" id="{00000000-0008-0000-01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>
          <a:off x="57150" y="733948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863</xdr:row>
      <xdr:rowOff>133350</xdr:rowOff>
    </xdr:from>
    <xdr:to>
      <xdr:col>0</xdr:col>
      <xdr:colOff>914400</xdr:colOff>
      <xdr:row>863</xdr:row>
      <xdr:rowOff>717839</xdr:rowOff>
    </xdr:to>
    <xdr:pic>
      <xdr:nvPicPr>
        <xdr:cNvPr id="846" name="Picture 845" descr="p.jpg">
          <a:extLst>
            <a:ext uri="{FF2B5EF4-FFF2-40B4-BE49-F238E27FC236}">
              <a16:creationId xmlns:a16="http://schemas.microsoft.com/office/drawing/2014/main" xmlns="" id="{00000000-0008-0000-0100-00004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>
          <a:off x="57150" y="734815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864</xdr:row>
      <xdr:rowOff>133350</xdr:rowOff>
    </xdr:from>
    <xdr:to>
      <xdr:col>0</xdr:col>
      <xdr:colOff>914400</xdr:colOff>
      <xdr:row>864</xdr:row>
      <xdr:rowOff>710045</xdr:rowOff>
    </xdr:to>
    <xdr:pic>
      <xdr:nvPicPr>
        <xdr:cNvPr id="847" name="Picture 846" descr="p.jpg">
          <a:extLst>
            <a:ext uri="{FF2B5EF4-FFF2-40B4-BE49-F238E27FC236}">
              <a16:creationId xmlns:a16="http://schemas.microsoft.com/office/drawing/2014/main" xmlns="" id="{00000000-0008-0000-01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>
          <a:off x="57150" y="73567290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865</xdr:row>
      <xdr:rowOff>19050</xdr:rowOff>
    </xdr:from>
    <xdr:to>
      <xdr:col>0</xdr:col>
      <xdr:colOff>794905</xdr:colOff>
      <xdr:row>866</xdr:row>
      <xdr:rowOff>19050</xdr:rowOff>
    </xdr:to>
    <xdr:pic>
      <xdr:nvPicPr>
        <xdr:cNvPr id="848" name="Picture 847" descr="p.jpg">
          <a:extLst>
            <a:ext uri="{FF2B5EF4-FFF2-40B4-BE49-F238E27FC236}">
              <a16:creationId xmlns:a16="http://schemas.microsoft.com/office/drawing/2014/main" xmlns="" id="{00000000-0008-0000-01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>
          <a:off x="171450" y="736415850"/>
          <a:ext cx="62345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866</xdr:row>
      <xdr:rowOff>152400</xdr:rowOff>
    </xdr:from>
    <xdr:to>
      <xdr:col>0</xdr:col>
      <xdr:colOff>914400</xdr:colOff>
      <xdr:row>866</xdr:row>
      <xdr:rowOff>697923</xdr:rowOff>
    </xdr:to>
    <xdr:pic>
      <xdr:nvPicPr>
        <xdr:cNvPr id="849" name="Picture 848" descr="p.jpg">
          <a:extLst>
            <a:ext uri="{FF2B5EF4-FFF2-40B4-BE49-F238E27FC236}">
              <a16:creationId xmlns:a16="http://schemas.microsoft.com/office/drawing/2014/main" xmlns="" id="{00000000-0008-0000-0100-00005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>
          <a:off x="57150" y="73740645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867</xdr:row>
      <xdr:rowOff>133350</xdr:rowOff>
    </xdr:from>
    <xdr:to>
      <xdr:col>0</xdr:col>
      <xdr:colOff>914400</xdr:colOff>
      <xdr:row>867</xdr:row>
      <xdr:rowOff>717839</xdr:rowOff>
    </xdr:to>
    <xdr:pic>
      <xdr:nvPicPr>
        <xdr:cNvPr id="850" name="Picture 849" descr="p.jpg">
          <a:extLst>
            <a:ext uri="{FF2B5EF4-FFF2-40B4-BE49-F238E27FC236}">
              <a16:creationId xmlns:a16="http://schemas.microsoft.com/office/drawing/2014/main" xmlns="" id="{00000000-0008-0000-01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>
          <a:off x="57150" y="73824465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868</xdr:row>
      <xdr:rowOff>123825</xdr:rowOff>
    </xdr:from>
    <xdr:to>
      <xdr:col>0</xdr:col>
      <xdr:colOff>914400</xdr:colOff>
      <xdr:row>868</xdr:row>
      <xdr:rowOff>721541</xdr:rowOff>
    </xdr:to>
    <xdr:pic>
      <xdr:nvPicPr>
        <xdr:cNvPr id="851" name="Picture 850" descr="p.jpg">
          <a:extLst>
            <a:ext uri="{FF2B5EF4-FFF2-40B4-BE49-F238E27FC236}">
              <a16:creationId xmlns:a16="http://schemas.microsoft.com/office/drawing/2014/main" xmlns="" id="{00000000-0008-0000-01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>
          <a:off x="57150" y="7390923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869</xdr:row>
      <xdr:rowOff>133350</xdr:rowOff>
    </xdr:from>
    <xdr:to>
      <xdr:col>0</xdr:col>
      <xdr:colOff>914400</xdr:colOff>
      <xdr:row>869</xdr:row>
      <xdr:rowOff>710045</xdr:rowOff>
    </xdr:to>
    <xdr:pic>
      <xdr:nvPicPr>
        <xdr:cNvPr id="852" name="Picture 851" descr="p.jpg">
          <a:extLst>
            <a:ext uri="{FF2B5EF4-FFF2-40B4-BE49-F238E27FC236}">
              <a16:creationId xmlns:a16="http://schemas.microsoft.com/office/drawing/2014/main" xmlns="" id="{00000000-0008-0000-0100-00005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>
          <a:off x="57150" y="739959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870</xdr:row>
      <xdr:rowOff>142875</xdr:rowOff>
    </xdr:from>
    <xdr:to>
      <xdr:col>0</xdr:col>
      <xdr:colOff>914400</xdr:colOff>
      <xdr:row>870</xdr:row>
      <xdr:rowOff>711777</xdr:rowOff>
    </xdr:to>
    <xdr:pic>
      <xdr:nvPicPr>
        <xdr:cNvPr id="853" name="Picture 852" descr="p.jpg">
          <a:extLst>
            <a:ext uri="{FF2B5EF4-FFF2-40B4-BE49-F238E27FC236}">
              <a16:creationId xmlns:a16="http://schemas.microsoft.com/office/drawing/2014/main" xmlns="" id="{00000000-0008-0000-0100-00005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>
          <a:off x="57150" y="740825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871</xdr:row>
      <xdr:rowOff>114300</xdr:rowOff>
    </xdr:from>
    <xdr:to>
      <xdr:col>0</xdr:col>
      <xdr:colOff>914400</xdr:colOff>
      <xdr:row>871</xdr:row>
      <xdr:rowOff>737755</xdr:rowOff>
    </xdr:to>
    <xdr:pic>
      <xdr:nvPicPr>
        <xdr:cNvPr id="854" name="Picture 853" descr="p.jpg">
          <a:extLst>
            <a:ext uri="{FF2B5EF4-FFF2-40B4-BE49-F238E27FC236}">
              <a16:creationId xmlns:a16="http://schemas.microsoft.com/office/drawing/2014/main" xmlns="" id="{00000000-0008-0000-01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>
          <a:off x="57150" y="74165460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872</xdr:row>
      <xdr:rowOff>133350</xdr:rowOff>
    </xdr:from>
    <xdr:to>
      <xdr:col>0</xdr:col>
      <xdr:colOff>914400</xdr:colOff>
      <xdr:row>872</xdr:row>
      <xdr:rowOff>717839</xdr:rowOff>
    </xdr:to>
    <xdr:pic>
      <xdr:nvPicPr>
        <xdr:cNvPr id="855" name="Picture 854" descr="p.jpg">
          <a:extLst>
            <a:ext uri="{FF2B5EF4-FFF2-40B4-BE49-F238E27FC236}">
              <a16:creationId xmlns:a16="http://schemas.microsoft.com/office/drawing/2014/main" xmlns="" id="{00000000-0008-0000-01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>
          <a:off x="57150" y="742530900"/>
          <a:ext cx="857250" cy="58448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873</xdr:row>
      <xdr:rowOff>19050</xdr:rowOff>
    </xdr:from>
    <xdr:to>
      <xdr:col>0</xdr:col>
      <xdr:colOff>856384</xdr:colOff>
      <xdr:row>874</xdr:row>
      <xdr:rowOff>19050</xdr:rowOff>
    </xdr:to>
    <xdr:pic>
      <xdr:nvPicPr>
        <xdr:cNvPr id="856" name="Picture 855" descr="p.jpg">
          <a:extLst>
            <a:ext uri="{FF2B5EF4-FFF2-40B4-BE49-F238E27FC236}">
              <a16:creationId xmlns:a16="http://schemas.microsoft.com/office/drawing/2014/main" xmlns="" id="{00000000-0008-0000-01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>
          <a:off x="123825" y="743273850"/>
          <a:ext cx="732559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874</xdr:row>
      <xdr:rowOff>19050</xdr:rowOff>
    </xdr:from>
    <xdr:to>
      <xdr:col>0</xdr:col>
      <xdr:colOff>862445</xdr:colOff>
      <xdr:row>875</xdr:row>
      <xdr:rowOff>19050</xdr:rowOff>
    </xdr:to>
    <xdr:pic>
      <xdr:nvPicPr>
        <xdr:cNvPr id="857" name="Picture 856" descr="p.jpg">
          <a:extLst>
            <a:ext uri="{FF2B5EF4-FFF2-40B4-BE49-F238E27FC236}">
              <a16:creationId xmlns:a16="http://schemas.microsoft.com/office/drawing/2014/main" xmlns="" id="{00000000-0008-0000-01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114300" y="74413110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875</xdr:row>
      <xdr:rowOff>19050</xdr:rowOff>
    </xdr:from>
    <xdr:to>
      <xdr:col>0</xdr:col>
      <xdr:colOff>862445</xdr:colOff>
      <xdr:row>876</xdr:row>
      <xdr:rowOff>19050</xdr:rowOff>
    </xdr:to>
    <xdr:pic>
      <xdr:nvPicPr>
        <xdr:cNvPr id="858" name="Picture 857" descr="p.jpg">
          <a:extLst>
            <a:ext uri="{FF2B5EF4-FFF2-40B4-BE49-F238E27FC236}">
              <a16:creationId xmlns:a16="http://schemas.microsoft.com/office/drawing/2014/main" xmlns="" id="{00000000-0008-0000-01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>
          <a:off x="114300" y="744988350"/>
          <a:ext cx="748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876</xdr:row>
      <xdr:rowOff>142875</xdr:rowOff>
    </xdr:from>
    <xdr:to>
      <xdr:col>0</xdr:col>
      <xdr:colOff>914400</xdr:colOff>
      <xdr:row>876</xdr:row>
      <xdr:rowOff>711777</xdr:rowOff>
    </xdr:to>
    <xdr:pic>
      <xdr:nvPicPr>
        <xdr:cNvPr id="859" name="Picture 858" descr="p.jpg">
          <a:extLst>
            <a:ext uri="{FF2B5EF4-FFF2-40B4-BE49-F238E27FC236}">
              <a16:creationId xmlns:a16="http://schemas.microsoft.com/office/drawing/2014/main" xmlns="" id="{00000000-0008-0000-01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>
          <a:off x="57150" y="7459694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877</xdr:row>
      <xdr:rowOff>142875</xdr:rowOff>
    </xdr:from>
    <xdr:to>
      <xdr:col>0</xdr:col>
      <xdr:colOff>914400</xdr:colOff>
      <xdr:row>877</xdr:row>
      <xdr:rowOff>703984</xdr:rowOff>
    </xdr:to>
    <xdr:pic>
      <xdr:nvPicPr>
        <xdr:cNvPr id="860" name="Picture 859" descr="p.jpg">
          <a:extLst>
            <a:ext uri="{FF2B5EF4-FFF2-40B4-BE49-F238E27FC236}">
              <a16:creationId xmlns:a16="http://schemas.microsoft.com/office/drawing/2014/main" xmlns="" id="{00000000-0008-0000-01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57150" y="7468266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878</xdr:row>
      <xdr:rowOff>142875</xdr:rowOff>
    </xdr:from>
    <xdr:to>
      <xdr:col>0</xdr:col>
      <xdr:colOff>914400</xdr:colOff>
      <xdr:row>878</xdr:row>
      <xdr:rowOff>703984</xdr:rowOff>
    </xdr:to>
    <xdr:pic>
      <xdr:nvPicPr>
        <xdr:cNvPr id="861" name="Picture 860" descr="p.jpg">
          <a:extLst>
            <a:ext uri="{FF2B5EF4-FFF2-40B4-BE49-F238E27FC236}">
              <a16:creationId xmlns:a16="http://schemas.microsoft.com/office/drawing/2014/main" xmlns="" id="{00000000-0008-0000-01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57150" y="7476839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879</xdr:row>
      <xdr:rowOff>142875</xdr:rowOff>
    </xdr:from>
    <xdr:to>
      <xdr:col>0</xdr:col>
      <xdr:colOff>914400</xdr:colOff>
      <xdr:row>879</xdr:row>
      <xdr:rowOff>703984</xdr:rowOff>
    </xdr:to>
    <xdr:pic>
      <xdr:nvPicPr>
        <xdr:cNvPr id="862" name="Picture 861" descr="p.jpg">
          <a:extLst>
            <a:ext uri="{FF2B5EF4-FFF2-40B4-BE49-F238E27FC236}">
              <a16:creationId xmlns:a16="http://schemas.microsoft.com/office/drawing/2014/main" xmlns="" id="{00000000-0008-0000-01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57150" y="74854117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880</xdr:row>
      <xdr:rowOff>142875</xdr:rowOff>
    </xdr:from>
    <xdr:to>
      <xdr:col>0</xdr:col>
      <xdr:colOff>914400</xdr:colOff>
      <xdr:row>880</xdr:row>
      <xdr:rowOff>703984</xdr:rowOff>
    </xdr:to>
    <xdr:pic>
      <xdr:nvPicPr>
        <xdr:cNvPr id="863" name="Picture 862" descr="p.jpg">
          <a:extLst>
            <a:ext uri="{FF2B5EF4-FFF2-40B4-BE49-F238E27FC236}">
              <a16:creationId xmlns:a16="http://schemas.microsoft.com/office/drawing/2014/main" xmlns="" id="{00000000-0008-0000-01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>
          <a:off x="57150" y="749398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881</xdr:row>
      <xdr:rowOff>123825</xdr:rowOff>
    </xdr:from>
    <xdr:to>
      <xdr:col>0</xdr:col>
      <xdr:colOff>914400</xdr:colOff>
      <xdr:row>881</xdr:row>
      <xdr:rowOff>716107</xdr:rowOff>
    </xdr:to>
    <xdr:pic>
      <xdr:nvPicPr>
        <xdr:cNvPr id="864" name="Picture 863" descr="p.jpg">
          <a:extLst>
            <a:ext uri="{FF2B5EF4-FFF2-40B4-BE49-F238E27FC236}">
              <a16:creationId xmlns:a16="http://schemas.microsoft.com/office/drawing/2014/main" xmlns="" id="{00000000-0008-0000-01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57150" y="7502366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882</xdr:row>
      <xdr:rowOff>123825</xdr:rowOff>
    </xdr:from>
    <xdr:to>
      <xdr:col>0</xdr:col>
      <xdr:colOff>914400</xdr:colOff>
      <xdr:row>882</xdr:row>
      <xdr:rowOff>716107</xdr:rowOff>
    </xdr:to>
    <xdr:pic>
      <xdr:nvPicPr>
        <xdr:cNvPr id="865" name="Picture 864" descr="p.jpg">
          <a:extLst>
            <a:ext uri="{FF2B5EF4-FFF2-40B4-BE49-F238E27FC236}">
              <a16:creationId xmlns:a16="http://schemas.microsoft.com/office/drawing/2014/main" xmlns="" id="{00000000-0008-0000-01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>
          <a:off x="57150" y="7510938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883</xdr:row>
      <xdr:rowOff>123825</xdr:rowOff>
    </xdr:from>
    <xdr:to>
      <xdr:col>0</xdr:col>
      <xdr:colOff>914400</xdr:colOff>
      <xdr:row>883</xdr:row>
      <xdr:rowOff>716107</xdr:rowOff>
    </xdr:to>
    <xdr:pic>
      <xdr:nvPicPr>
        <xdr:cNvPr id="866" name="Picture 865" descr="p.jpg">
          <a:extLst>
            <a:ext uri="{FF2B5EF4-FFF2-40B4-BE49-F238E27FC236}">
              <a16:creationId xmlns:a16="http://schemas.microsoft.com/office/drawing/2014/main" xmlns="" id="{00000000-0008-0000-01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57150" y="751951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884</xdr:row>
      <xdr:rowOff>123825</xdr:rowOff>
    </xdr:from>
    <xdr:to>
      <xdr:col>0</xdr:col>
      <xdr:colOff>914400</xdr:colOff>
      <xdr:row>884</xdr:row>
      <xdr:rowOff>716107</xdr:rowOff>
    </xdr:to>
    <xdr:pic>
      <xdr:nvPicPr>
        <xdr:cNvPr id="867" name="Picture 866" descr="p.jpg">
          <a:extLst>
            <a:ext uri="{FF2B5EF4-FFF2-40B4-BE49-F238E27FC236}">
              <a16:creationId xmlns:a16="http://schemas.microsoft.com/office/drawing/2014/main" xmlns="" id="{00000000-0008-0000-01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>
          <a:off x="57150" y="75280837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885</xdr:row>
      <xdr:rowOff>123825</xdr:rowOff>
    </xdr:from>
    <xdr:to>
      <xdr:col>0</xdr:col>
      <xdr:colOff>914400</xdr:colOff>
      <xdr:row>885</xdr:row>
      <xdr:rowOff>723900</xdr:rowOff>
    </xdr:to>
    <xdr:pic>
      <xdr:nvPicPr>
        <xdr:cNvPr id="868" name="Picture 867" descr="p.jpg">
          <a:extLst>
            <a:ext uri="{FF2B5EF4-FFF2-40B4-BE49-F238E27FC236}">
              <a16:creationId xmlns:a16="http://schemas.microsoft.com/office/drawing/2014/main" xmlns="" id="{00000000-0008-0000-01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57150" y="753665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886</xdr:row>
      <xdr:rowOff>123825</xdr:rowOff>
    </xdr:from>
    <xdr:to>
      <xdr:col>0</xdr:col>
      <xdr:colOff>914400</xdr:colOff>
      <xdr:row>886</xdr:row>
      <xdr:rowOff>723900</xdr:rowOff>
    </xdr:to>
    <xdr:pic>
      <xdr:nvPicPr>
        <xdr:cNvPr id="869" name="Picture 868" descr="p.jpg">
          <a:extLst>
            <a:ext uri="{FF2B5EF4-FFF2-40B4-BE49-F238E27FC236}">
              <a16:creationId xmlns:a16="http://schemas.microsoft.com/office/drawing/2014/main" xmlns="" id="{00000000-0008-0000-01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>
          <a:off x="57150" y="7545228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887</xdr:row>
      <xdr:rowOff>123825</xdr:rowOff>
    </xdr:from>
    <xdr:to>
      <xdr:col>0</xdr:col>
      <xdr:colOff>914400</xdr:colOff>
      <xdr:row>887</xdr:row>
      <xdr:rowOff>731693</xdr:rowOff>
    </xdr:to>
    <xdr:pic>
      <xdr:nvPicPr>
        <xdr:cNvPr id="870" name="Picture 869" descr="p.jpg">
          <a:extLst>
            <a:ext uri="{FF2B5EF4-FFF2-40B4-BE49-F238E27FC236}">
              <a16:creationId xmlns:a16="http://schemas.microsoft.com/office/drawing/2014/main" xmlns="" id="{00000000-0008-0000-01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>
          <a:off x="57150" y="75538012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888</xdr:row>
      <xdr:rowOff>133350</xdr:rowOff>
    </xdr:from>
    <xdr:to>
      <xdr:col>0</xdr:col>
      <xdr:colOff>914400</xdr:colOff>
      <xdr:row>888</xdr:row>
      <xdr:rowOff>707472</xdr:rowOff>
    </xdr:to>
    <xdr:pic>
      <xdr:nvPicPr>
        <xdr:cNvPr id="871" name="Picture 870" descr="p.jpg">
          <a:extLst>
            <a:ext uri="{FF2B5EF4-FFF2-40B4-BE49-F238E27FC236}">
              <a16:creationId xmlns:a16="http://schemas.microsoft.com/office/drawing/2014/main" xmlns="" id="{00000000-0008-0000-01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>
          <a:off x="57150" y="756246900"/>
          <a:ext cx="857250" cy="5741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889</xdr:row>
      <xdr:rowOff>133350</xdr:rowOff>
    </xdr:from>
    <xdr:to>
      <xdr:col>0</xdr:col>
      <xdr:colOff>914400</xdr:colOff>
      <xdr:row>889</xdr:row>
      <xdr:rowOff>710045</xdr:rowOff>
    </xdr:to>
    <xdr:pic>
      <xdr:nvPicPr>
        <xdr:cNvPr id="872" name="Picture 871" descr="p.jpg">
          <a:extLst>
            <a:ext uri="{FF2B5EF4-FFF2-40B4-BE49-F238E27FC236}">
              <a16:creationId xmlns:a16="http://schemas.microsoft.com/office/drawing/2014/main" xmlns="" id="{00000000-0008-0000-01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>
          <a:off x="57150" y="757104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890</xdr:row>
      <xdr:rowOff>142875</xdr:rowOff>
    </xdr:from>
    <xdr:to>
      <xdr:col>0</xdr:col>
      <xdr:colOff>914400</xdr:colOff>
      <xdr:row>890</xdr:row>
      <xdr:rowOff>711777</xdr:rowOff>
    </xdr:to>
    <xdr:pic>
      <xdr:nvPicPr>
        <xdr:cNvPr id="873" name="Picture 872" descr="p.jpg">
          <a:extLst>
            <a:ext uri="{FF2B5EF4-FFF2-40B4-BE49-F238E27FC236}">
              <a16:creationId xmlns:a16="http://schemas.microsoft.com/office/drawing/2014/main" xmlns="" id="{00000000-0008-0000-01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>
          <a:off x="57150" y="75797092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891</xdr:row>
      <xdr:rowOff>152400</xdr:rowOff>
    </xdr:from>
    <xdr:to>
      <xdr:col>0</xdr:col>
      <xdr:colOff>914400</xdr:colOff>
      <xdr:row>891</xdr:row>
      <xdr:rowOff>690130</xdr:rowOff>
    </xdr:to>
    <xdr:pic>
      <xdr:nvPicPr>
        <xdr:cNvPr id="874" name="Picture 873" descr="p.jpg">
          <a:extLst>
            <a:ext uri="{FF2B5EF4-FFF2-40B4-BE49-F238E27FC236}">
              <a16:creationId xmlns:a16="http://schemas.microsoft.com/office/drawing/2014/main" xmlns="" id="{00000000-0008-0000-01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>
          <a:off x="57150" y="75883770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892</xdr:row>
      <xdr:rowOff>114300</xdr:rowOff>
    </xdr:from>
    <xdr:to>
      <xdr:col>0</xdr:col>
      <xdr:colOff>914400</xdr:colOff>
      <xdr:row>892</xdr:row>
      <xdr:rowOff>737755</xdr:rowOff>
    </xdr:to>
    <xdr:pic>
      <xdr:nvPicPr>
        <xdr:cNvPr id="875" name="Picture 874" descr="p.jpg">
          <a:extLst>
            <a:ext uri="{FF2B5EF4-FFF2-40B4-BE49-F238E27FC236}">
              <a16:creationId xmlns:a16="http://schemas.microsoft.com/office/drawing/2014/main" xmlns="" id="{00000000-0008-0000-01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>
          <a:off x="57150" y="759656850"/>
          <a:ext cx="857250" cy="62345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893</xdr:row>
      <xdr:rowOff>19050</xdr:rowOff>
    </xdr:from>
    <xdr:to>
      <xdr:col>0</xdr:col>
      <xdr:colOff>876300</xdr:colOff>
      <xdr:row>894</xdr:row>
      <xdr:rowOff>19050</xdr:rowOff>
    </xdr:to>
    <xdr:pic>
      <xdr:nvPicPr>
        <xdr:cNvPr id="876" name="Picture 875" descr="p.jpg">
          <a:extLst>
            <a:ext uri="{FF2B5EF4-FFF2-40B4-BE49-F238E27FC236}">
              <a16:creationId xmlns:a16="http://schemas.microsoft.com/office/drawing/2014/main" xmlns="" id="{00000000-0008-0000-01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>
          <a:off x="104775" y="760418850"/>
          <a:ext cx="77152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894</xdr:row>
      <xdr:rowOff>114300</xdr:rowOff>
    </xdr:from>
    <xdr:to>
      <xdr:col>0</xdr:col>
      <xdr:colOff>914400</xdr:colOff>
      <xdr:row>894</xdr:row>
      <xdr:rowOff>729961</xdr:rowOff>
    </xdr:to>
    <xdr:pic>
      <xdr:nvPicPr>
        <xdr:cNvPr id="877" name="Picture 876" descr="p.jpg">
          <a:extLst>
            <a:ext uri="{FF2B5EF4-FFF2-40B4-BE49-F238E27FC236}">
              <a16:creationId xmlns:a16="http://schemas.microsoft.com/office/drawing/2014/main" xmlns="" id="{00000000-0008-0000-01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>
          <a:off x="57150" y="761371350"/>
          <a:ext cx="857250" cy="61566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895</xdr:row>
      <xdr:rowOff>142875</xdr:rowOff>
    </xdr:from>
    <xdr:to>
      <xdr:col>0</xdr:col>
      <xdr:colOff>914400</xdr:colOff>
      <xdr:row>895</xdr:row>
      <xdr:rowOff>711777</xdr:rowOff>
    </xdr:to>
    <xdr:pic>
      <xdr:nvPicPr>
        <xdr:cNvPr id="878" name="Picture 877" descr="p.jpg">
          <a:extLst>
            <a:ext uri="{FF2B5EF4-FFF2-40B4-BE49-F238E27FC236}">
              <a16:creationId xmlns:a16="http://schemas.microsoft.com/office/drawing/2014/main" xmlns="" id="{00000000-0008-0000-01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>
          <a:off x="57150" y="762257175"/>
          <a:ext cx="857250" cy="56890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896</xdr:row>
      <xdr:rowOff>152400</xdr:rowOff>
    </xdr:from>
    <xdr:to>
      <xdr:col>0</xdr:col>
      <xdr:colOff>914400</xdr:colOff>
      <xdr:row>896</xdr:row>
      <xdr:rowOff>697923</xdr:rowOff>
    </xdr:to>
    <xdr:pic>
      <xdr:nvPicPr>
        <xdr:cNvPr id="879" name="Picture 878" descr="p.jpg">
          <a:extLst>
            <a:ext uri="{FF2B5EF4-FFF2-40B4-BE49-F238E27FC236}">
              <a16:creationId xmlns:a16="http://schemas.microsoft.com/office/drawing/2014/main" xmlns="" id="{00000000-0008-0000-01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>
          <a:off x="57150" y="763123950"/>
          <a:ext cx="857250" cy="54552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897</xdr:row>
      <xdr:rowOff>133350</xdr:rowOff>
    </xdr:from>
    <xdr:to>
      <xdr:col>0</xdr:col>
      <xdr:colOff>914400</xdr:colOff>
      <xdr:row>897</xdr:row>
      <xdr:rowOff>710045</xdr:rowOff>
    </xdr:to>
    <xdr:pic>
      <xdr:nvPicPr>
        <xdr:cNvPr id="880" name="Picture 879" descr="p.jpg">
          <a:extLst>
            <a:ext uri="{FF2B5EF4-FFF2-40B4-BE49-F238E27FC236}">
              <a16:creationId xmlns:a16="http://schemas.microsoft.com/office/drawing/2014/main" xmlns="" id="{00000000-0008-0000-01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>
          <a:off x="57150" y="763962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898</xdr:row>
      <xdr:rowOff>123825</xdr:rowOff>
    </xdr:from>
    <xdr:to>
      <xdr:col>0</xdr:col>
      <xdr:colOff>914400</xdr:colOff>
      <xdr:row>898</xdr:row>
      <xdr:rowOff>731693</xdr:rowOff>
    </xdr:to>
    <xdr:pic>
      <xdr:nvPicPr>
        <xdr:cNvPr id="881" name="Picture 880" descr="p.jpg">
          <a:extLst>
            <a:ext uri="{FF2B5EF4-FFF2-40B4-BE49-F238E27FC236}">
              <a16:creationId xmlns:a16="http://schemas.microsoft.com/office/drawing/2014/main" xmlns="" id="{00000000-0008-0000-01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>
          <a:off x="57150" y="764809875"/>
          <a:ext cx="857250" cy="60786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899</xdr:row>
      <xdr:rowOff>123825</xdr:rowOff>
    </xdr:from>
    <xdr:to>
      <xdr:col>0</xdr:col>
      <xdr:colOff>914400</xdr:colOff>
      <xdr:row>899</xdr:row>
      <xdr:rowOff>716107</xdr:rowOff>
    </xdr:to>
    <xdr:pic>
      <xdr:nvPicPr>
        <xdr:cNvPr id="882" name="Picture 881" descr="p.jpg">
          <a:extLst>
            <a:ext uri="{FF2B5EF4-FFF2-40B4-BE49-F238E27FC236}">
              <a16:creationId xmlns:a16="http://schemas.microsoft.com/office/drawing/2014/main" xmlns="" id="{00000000-0008-0000-01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>
          <a:off x="57150" y="765667125"/>
          <a:ext cx="857250" cy="592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900</xdr:row>
      <xdr:rowOff>142875</xdr:rowOff>
    </xdr:from>
    <xdr:to>
      <xdr:col>0</xdr:col>
      <xdr:colOff>914400</xdr:colOff>
      <xdr:row>900</xdr:row>
      <xdr:rowOff>703984</xdr:rowOff>
    </xdr:to>
    <xdr:pic>
      <xdr:nvPicPr>
        <xdr:cNvPr id="883" name="Picture 882" descr="p.jpg">
          <a:extLst>
            <a:ext uri="{FF2B5EF4-FFF2-40B4-BE49-F238E27FC236}">
              <a16:creationId xmlns:a16="http://schemas.microsoft.com/office/drawing/2014/main" xmlns="" id="{00000000-0008-0000-01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57150" y="766543425"/>
          <a:ext cx="857250" cy="56110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901</xdr:row>
      <xdr:rowOff>104775</xdr:rowOff>
    </xdr:from>
    <xdr:to>
      <xdr:col>0</xdr:col>
      <xdr:colOff>914400</xdr:colOff>
      <xdr:row>901</xdr:row>
      <xdr:rowOff>743816</xdr:rowOff>
    </xdr:to>
    <xdr:pic>
      <xdr:nvPicPr>
        <xdr:cNvPr id="884" name="Picture 883" descr="p.jpg">
          <a:extLst>
            <a:ext uri="{FF2B5EF4-FFF2-40B4-BE49-F238E27FC236}">
              <a16:creationId xmlns:a16="http://schemas.microsoft.com/office/drawing/2014/main" xmlns="" id="{00000000-0008-0000-01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>
          <a:off x="57150" y="767362575"/>
          <a:ext cx="857250" cy="6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902</xdr:row>
      <xdr:rowOff>152400</xdr:rowOff>
    </xdr:from>
    <xdr:to>
      <xdr:col>0</xdr:col>
      <xdr:colOff>914400</xdr:colOff>
      <xdr:row>902</xdr:row>
      <xdr:rowOff>690130</xdr:rowOff>
    </xdr:to>
    <xdr:pic>
      <xdr:nvPicPr>
        <xdr:cNvPr id="885" name="Picture 884" descr="p.jpg">
          <a:extLst>
            <a:ext uri="{FF2B5EF4-FFF2-40B4-BE49-F238E27FC236}">
              <a16:creationId xmlns:a16="http://schemas.microsoft.com/office/drawing/2014/main" xmlns="" id="{00000000-0008-0000-01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>
          <a:off x="57150" y="768267450"/>
          <a:ext cx="857250" cy="53773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903</xdr:row>
      <xdr:rowOff>19050</xdr:rowOff>
    </xdr:from>
    <xdr:to>
      <xdr:col>0</xdr:col>
      <xdr:colOff>886691</xdr:colOff>
      <xdr:row>904</xdr:row>
      <xdr:rowOff>19050</xdr:rowOff>
    </xdr:to>
    <xdr:pic>
      <xdr:nvPicPr>
        <xdr:cNvPr id="886" name="Picture 885" descr="p.jpg">
          <a:extLst>
            <a:ext uri="{FF2B5EF4-FFF2-40B4-BE49-F238E27FC236}">
              <a16:creationId xmlns:a16="http://schemas.microsoft.com/office/drawing/2014/main" xmlns="" id="{00000000-0008-0000-01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>
          <a:off x="76200" y="768991350"/>
          <a:ext cx="810491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904</xdr:row>
      <xdr:rowOff>123825</xdr:rowOff>
    </xdr:from>
    <xdr:to>
      <xdr:col>0</xdr:col>
      <xdr:colOff>914400</xdr:colOff>
      <xdr:row>904</xdr:row>
      <xdr:rowOff>723900</xdr:rowOff>
    </xdr:to>
    <xdr:pic>
      <xdr:nvPicPr>
        <xdr:cNvPr id="887" name="Picture 886" descr="p.jpg">
          <a:extLst>
            <a:ext uri="{FF2B5EF4-FFF2-40B4-BE49-F238E27FC236}">
              <a16:creationId xmlns:a16="http://schemas.microsoft.com/office/drawing/2014/main" xmlns="" id="{00000000-0008-0000-01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>
          <a:off x="57150" y="76995337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905</xdr:row>
      <xdr:rowOff>133350</xdr:rowOff>
    </xdr:from>
    <xdr:to>
      <xdr:col>0</xdr:col>
      <xdr:colOff>914400</xdr:colOff>
      <xdr:row>905</xdr:row>
      <xdr:rowOff>710045</xdr:rowOff>
    </xdr:to>
    <xdr:pic>
      <xdr:nvPicPr>
        <xdr:cNvPr id="888" name="Picture 887" descr="p.jpg">
          <a:extLst>
            <a:ext uri="{FF2B5EF4-FFF2-40B4-BE49-F238E27FC236}">
              <a16:creationId xmlns:a16="http://schemas.microsoft.com/office/drawing/2014/main" xmlns="" id="{00000000-0008-0000-01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>
          <a:off x="57150" y="770820150"/>
          <a:ext cx="857250" cy="57669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906</xdr:row>
      <xdr:rowOff>123825</xdr:rowOff>
    </xdr:from>
    <xdr:to>
      <xdr:col>0</xdr:col>
      <xdr:colOff>914400</xdr:colOff>
      <xdr:row>906</xdr:row>
      <xdr:rowOff>721541</xdr:rowOff>
    </xdr:to>
    <xdr:pic>
      <xdr:nvPicPr>
        <xdr:cNvPr id="889" name="Picture 888" descr="p.jpg">
          <a:extLst>
            <a:ext uri="{FF2B5EF4-FFF2-40B4-BE49-F238E27FC236}">
              <a16:creationId xmlns:a16="http://schemas.microsoft.com/office/drawing/2014/main" xmlns="" id="{00000000-0008-0000-01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>
          <a:off x="57150" y="771667875"/>
          <a:ext cx="857250" cy="59771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907</xdr:row>
      <xdr:rowOff>76200</xdr:rowOff>
    </xdr:from>
    <xdr:to>
      <xdr:col>0</xdr:col>
      <xdr:colOff>914400</xdr:colOff>
      <xdr:row>907</xdr:row>
      <xdr:rowOff>777586</xdr:rowOff>
    </xdr:to>
    <xdr:pic>
      <xdr:nvPicPr>
        <xdr:cNvPr id="890" name="Picture 889" descr="p.jpg">
          <a:extLst>
            <a:ext uri="{FF2B5EF4-FFF2-40B4-BE49-F238E27FC236}">
              <a16:creationId xmlns:a16="http://schemas.microsoft.com/office/drawing/2014/main" xmlns="" id="{00000000-0008-0000-01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57150" y="77247750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908</xdr:row>
      <xdr:rowOff>76200</xdr:rowOff>
    </xdr:from>
    <xdr:to>
      <xdr:col>0</xdr:col>
      <xdr:colOff>914400</xdr:colOff>
      <xdr:row>908</xdr:row>
      <xdr:rowOff>777586</xdr:rowOff>
    </xdr:to>
    <xdr:pic>
      <xdr:nvPicPr>
        <xdr:cNvPr id="891" name="Picture 890" descr="p.jpg">
          <a:extLst>
            <a:ext uri="{FF2B5EF4-FFF2-40B4-BE49-F238E27FC236}">
              <a16:creationId xmlns:a16="http://schemas.microsoft.com/office/drawing/2014/main" xmlns="" id="{00000000-0008-0000-01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>
          <a:off x="57150" y="773334750"/>
          <a:ext cx="857250" cy="70138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909</xdr:row>
      <xdr:rowOff>123825</xdr:rowOff>
    </xdr:from>
    <xdr:to>
      <xdr:col>0</xdr:col>
      <xdr:colOff>914400</xdr:colOff>
      <xdr:row>909</xdr:row>
      <xdr:rowOff>723900</xdr:rowOff>
    </xdr:to>
    <xdr:pic>
      <xdr:nvPicPr>
        <xdr:cNvPr id="892" name="Picture 891" descr="p.jpg">
          <a:extLst>
            <a:ext uri="{FF2B5EF4-FFF2-40B4-BE49-F238E27FC236}">
              <a16:creationId xmlns:a16="http://schemas.microsoft.com/office/drawing/2014/main" xmlns="" id="{00000000-0008-0000-01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>
          <a:off x="57150" y="774239625"/>
          <a:ext cx="857250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910</xdr:row>
      <xdr:rowOff>142875</xdr:rowOff>
    </xdr:from>
    <xdr:to>
      <xdr:col>0</xdr:col>
      <xdr:colOff>914400</xdr:colOff>
      <xdr:row>910</xdr:row>
      <xdr:rowOff>696191</xdr:rowOff>
    </xdr:to>
    <xdr:pic>
      <xdr:nvPicPr>
        <xdr:cNvPr id="893" name="Picture 892" descr="p.jpg">
          <a:extLst>
            <a:ext uri="{FF2B5EF4-FFF2-40B4-BE49-F238E27FC236}">
              <a16:creationId xmlns:a16="http://schemas.microsoft.com/office/drawing/2014/main" xmlns="" id="{00000000-0008-0000-01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>
          <a:off x="57150" y="775115925"/>
          <a:ext cx="857250" cy="553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7"/>
  <sheetViews>
    <sheetView showGridLines="0" workbookViewId="0">
      <pane ySplit="6" topLeftCell="A7" activePane="bottomLeft" state="frozen"/>
      <selection pane="bottomLeft" activeCell="Q15" sqref="Q15"/>
    </sheetView>
  </sheetViews>
  <sheetFormatPr defaultRowHeight="15" x14ac:dyDescent="0.25"/>
  <cols>
    <col min="1" max="10" width="12.28515625" customWidth="1"/>
  </cols>
  <sheetData>
    <row r="2" spans="1:10" ht="15.75" customHeight="1" x14ac:dyDescent="0.25">
      <c r="A2" s="41"/>
      <c r="B2" s="41"/>
      <c r="C2" s="41"/>
      <c r="D2" s="42"/>
      <c r="E2" s="42"/>
      <c r="F2" s="42"/>
      <c r="G2" s="42"/>
      <c r="H2" s="42"/>
      <c r="I2" s="41"/>
      <c r="J2" s="41"/>
    </row>
    <row r="3" spans="1:10" ht="15.75" customHeight="1" x14ac:dyDescent="0.25">
      <c r="A3" s="41"/>
      <c r="B3" s="41"/>
      <c r="C3" s="41"/>
      <c r="D3" s="42"/>
      <c r="E3" s="42"/>
      <c r="F3" s="42"/>
      <c r="G3" s="42"/>
      <c r="H3" s="42"/>
      <c r="I3" s="41"/>
      <c r="J3" s="41"/>
    </row>
    <row r="4" spans="1:10" ht="15.75" customHeight="1" x14ac:dyDescent="0.25">
      <c r="A4" s="41"/>
      <c r="B4" s="41"/>
      <c r="C4" s="41"/>
      <c r="D4" s="42"/>
      <c r="E4" s="42"/>
      <c r="F4" s="42"/>
      <c r="G4" s="42"/>
      <c r="H4" s="42"/>
      <c r="I4" s="41"/>
      <c r="J4" s="41"/>
    </row>
    <row r="5" spans="1:10" ht="15.75" customHeight="1" x14ac:dyDescent="0.25">
      <c r="A5" s="41"/>
      <c r="B5" s="41"/>
      <c r="C5" s="41"/>
      <c r="D5" s="42"/>
      <c r="E5" s="42"/>
      <c r="F5" s="42"/>
      <c r="G5" s="42"/>
      <c r="H5" s="42"/>
      <c r="I5" s="41"/>
      <c r="J5" s="41"/>
    </row>
    <row r="6" spans="1:10" ht="15.75" customHeight="1" x14ac:dyDescent="0.25">
      <c r="A6" s="41"/>
      <c r="B6" s="41"/>
      <c r="C6" s="41"/>
      <c r="D6" s="42"/>
      <c r="E6" s="42"/>
      <c r="F6" s="42"/>
      <c r="G6" s="42"/>
      <c r="H6" s="42"/>
      <c r="I6" s="41"/>
      <c r="J6" s="41"/>
    </row>
    <row r="7" spans="1:10" ht="7.9" customHeight="1" x14ac:dyDescent="0.25"/>
    <row r="8" spans="1:10" ht="6" customHeight="1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0" x14ac:dyDescent="0.25">
      <c r="A9" s="44" t="s">
        <v>2325</v>
      </c>
      <c r="B9" s="44"/>
      <c r="C9" s="44"/>
      <c r="D9" s="44"/>
      <c r="E9" s="44"/>
      <c r="F9" s="44"/>
      <c r="G9" s="44"/>
      <c r="H9" s="44"/>
      <c r="I9" s="44"/>
      <c r="J9" s="44"/>
    </row>
    <row r="11" spans="1:10" x14ac:dyDescent="0.25">
      <c r="A11" s="25" t="s">
        <v>2326</v>
      </c>
      <c r="B11" s="25"/>
      <c r="C11" s="25"/>
      <c r="D11" s="25" t="s">
        <v>2327</v>
      </c>
      <c r="E11" s="25"/>
      <c r="F11" s="25"/>
      <c r="G11" s="25" t="s">
        <v>2328</v>
      </c>
      <c r="H11" s="25"/>
      <c r="I11" s="25" t="s">
        <v>2329</v>
      </c>
      <c r="J11" s="25"/>
    </row>
    <row r="12" spans="1:10" ht="30" customHeight="1" x14ac:dyDescent="0.25">
      <c r="A12" s="26">
        <f>SUM(PRADA!$P$9:$P$911)</f>
        <v>8812</v>
      </c>
      <c r="B12" s="26"/>
      <c r="C12" s="26"/>
      <c r="D12" s="26">
        <f>SUMPRODUCT(1/COUNTIF(PRADA!$I$9:$I$911,PRADA!$I$9:$I$911))</f>
        <v>878.99999999999989</v>
      </c>
      <c r="E12" s="26"/>
      <c r="F12" s="26"/>
      <c r="G12" s="26">
        <f>SUMPRODUCT(1/COUNTIF(PRADA!$E$9:$E$911,PRADA!$E$9:$E$911))</f>
        <v>41.000000000000412</v>
      </c>
      <c r="H12" s="26"/>
      <c r="I12" s="27"/>
      <c r="J12" s="27"/>
    </row>
    <row r="14" spans="1:10" ht="18" customHeight="1" x14ac:dyDescent="0.25">
      <c r="A14" s="24" t="s">
        <v>2330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25">
      <c r="A15" s="36" t="s">
        <v>4</v>
      </c>
      <c r="B15" s="36"/>
      <c r="C15" s="36"/>
      <c r="D15" s="36"/>
      <c r="E15" s="37" t="s">
        <v>2331</v>
      </c>
      <c r="F15" s="37"/>
      <c r="G15" s="37" t="s">
        <v>2332</v>
      </c>
      <c r="H15" s="37"/>
      <c r="I15" s="19"/>
      <c r="J15" s="19"/>
    </row>
    <row r="16" spans="1:10" x14ac:dyDescent="0.25">
      <c r="A16" s="30" t="s">
        <v>592</v>
      </c>
      <c r="B16" s="30"/>
      <c r="C16" s="30"/>
      <c r="D16" s="30"/>
      <c r="E16" s="31">
        <f>SUMIF(PRADA!$E$9:$E$911,A16,PRADA!$P$9:$P$911)</f>
        <v>1576</v>
      </c>
      <c r="F16" s="31"/>
      <c r="G16" s="32">
        <f t="shared" ref="G16:G56" si="0">IF($E$57=0,0,E16/$E$57)</f>
        <v>0.17884702678166137</v>
      </c>
      <c r="H16" s="32"/>
      <c r="I16" s="20"/>
      <c r="J16" s="20"/>
    </row>
    <row r="17" spans="1:10" x14ac:dyDescent="0.25">
      <c r="A17" s="30" t="s">
        <v>538</v>
      </c>
      <c r="B17" s="30"/>
      <c r="C17" s="30"/>
      <c r="D17" s="30"/>
      <c r="E17" s="31">
        <f>SUMIF(PRADA!$E$9:$E$911,A17,PRADA!$P$9:$P$911)</f>
        <v>1365</v>
      </c>
      <c r="F17" s="31"/>
      <c r="G17" s="32">
        <f t="shared" si="0"/>
        <v>0.15490240581025874</v>
      </c>
      <c r="H17" s="32"/>
      <c r="I17" s="20"/>
      <c r="J17" s="20"/>
    </row>
    <row r="18" spans="1:10" x14ac:dyDescent="0.25">
      <c r="A18" s="30" t="s">
        <v>1021</v>
      </c>
      <c r="B18" s="30"/>
      <c r="C18" s="30"/>
      <c r="D18" s="30"/>
      <c r="E18" s="31">
        <f>SUMIF(PRADA!$E$9:$E$911,A18,PRADA!$P$9:$P$911)</f>
        <v>1073</v>
      </c>
      <c r="F18" s="31"/>
      <c r="G18" s="32">
        <f t="shared" si="0"/>
        <v>0.12176577394462097</v>
      </c>
      <c r="H18" s="32"/>
      <c r="I18" s="20"/>
      <c r="J18" s="20"/>
    </row>
    <row r="19" spans="1:10" x14ac:dyDescent="0.25">
      <c r="A19" s="30" t="s">
        <v>216</v>
      </c>
      <c r="B19" s="30"/>
      <c r="C19" s="30"/>
      <c r="D19" s="30"/>
      <c r="E19" s="31">
        <f>SUMIF(PRADA!$E$9:$E$911,A19,PRADA!$P$9:$P$911)</f>
        <v>931</v>
      </c>
      <c r="F19" s="31"/>
      <c r="G19" s="32">
        <f t="shared" si="0"/>
        <v>0.10565138447571494</v>
      </c>
      <c r="H19" s="32"/>
      <c r="I19" s="20"/>
      <c r="J19" s="20"/>
    </row>
    <row r="20" spans="1:10" x14ac:dyDescent="0.25">
      <c r="A20" s="30" t="s">
        <v>29</v>
      </c>
      <c r="B20" s="30"/>
      <c r="C20" s="30"/>
      <c r="D20" s="30"/>
      <c r="E20" s="31">
        <f>SUMIF(PRADA!$E$9:$E$911,A20,PRADA!$P$9:$P$911)</f>
        <v>720</v>
      </c>
      <c r="F20" s="31"/>
      <c r="G20" s="32">
        <f t="shared" si="0"/>
        <v>8.1706763504312302E-2</v>
      </c>
      <c r="H20" s="32"/>
      <c r="I20" s="20"/>
      <c r="J20" s="20"/>
    </row>
    <row r="21" spans="1:10" x14ac:dyDescent="0.25">
      <c r="A21" s="30" t="s">
        <v>848</v>
      </c>
      <c r="B21" s="30"/>
      <c r="C21" s="30"/>
      <c r="D21" s="30"/>
      <c r="E21" s="31">
        <f>SUMIF(PRADA!$E$9:$E$911,A21,PRADA!$P$9:$P$911)</f>
        <v>693</v>
      </c>
      <c r="F21" s="31"/>
      <c r="G21" s="32">
        <f t="shared" si="0"/>
        <v>7.8642759872900592E-2</v>
      </c>
      <c r="H21" s="32"/>
      <c r="I21" s="20"/>
      <c r="J21" s="20"/>
    </row>
    <row r="22" spans="1:10" x14ac:dyDescent="0.25">
      <c r="A22" s="30" t="s">
        <v>948</v>
      </c>
      <c r="B22" s="30"/>
      <c r="C22" s="30"/>
      <c r="D22" s="30"/>
      <c r="E22" s="31">
        <f>SUMIF(PRADA!$E$9:$E$911,A22,PRADA!$P$9:$P$911)</f>
        <v>527</v>
      </c>
      <c r="F22" s="31"/>
      <c r="G22" s="32">
        <f t="shared" si="0"/>
        <v>5.9804811620517477E-2</v>
      </c>
      <c r="H22" s="32"/>
      <c r="I22" s="20"/>
      <c r="J22" s="20"/>
    </row>
    <row r="23" spans="1:10" x14ac:dyDescent="0.25">
      <c r="A23" s="30" t="s">
        <v>154</v>
      </c>
      <c r="B23" s="30"/>
      <c r="C23" s="30"/>
      <c r="D23" s="30"/>
      <c r="E23" s="31">
        <f>SUMIF(PRADA!$E$9:$E$911,A23,PRADA!$P$9:$P$911)</f>
        <v>352</v>
      </c>
      <c r="F23" s="31"/>
      <c r="G23" s="32">
        <f t="shared" si="0"/>
        <v>3.9945528824330459E-2</v>
      </c>
      <c r="H23" s="32"/>
      <c r="I23" s="20"/>
      <c r="J23" s="20"/>
    </row>
    <row r="24" spans="1:10" x14ac:dyDescent="0.25">
      <c r="A24" s="30" t="s">
        <v>21</v>
      </c>
      <c r="B24" s="30"/>
      <c r="C24" s="30"/>
      <c r="D24" s="30"/>
      <c r="E24" s="31">
        <f>SUMIF(PRADA!$E$9:$E$911,A24,PRADA!$P$9:$P$911)</f>
        <v>352</v>
      </c>
      <c r="F24" s="31"/>
      <c r="G24" s="32">
        <f t="shared" si="0"/>
        <v>3.9945528824330459E-2</v>
      </c>
      <c r="H24" s="32"/>
      <c r="I24" s="20"/>
      <c r="J24" s="20"/>
    </row>
    <row r="25" spans="1:10" x14ac:dyDescent="0.25">
      <c r="A25" s="30" t="s">
        <v>164</v>
      </c>
      <c r="B25" s="30"/>
      <c r="C25" s="30"/>
      <c r="D25" s="30"/>
      <c r="E25" s="31">
        <f>SUMIF(PRADA!$E$9:$E$911,A25,PRADA!$P$9:$P$911)</f>
        <v>191</v>
      </c>
      <c r="F25" s="31"/>
      <c r="G25" s="32">
        <f t="shared" si="0"/>
        <v>2.1674988651838402E-2</v>
      </c>
      <c r="H25" s="32"/>
      <c r="I25" s="20"/>
      <c r="J25" s="20"/>
    </row>
    <row r="26" spans="1:10" x14ac:dyDescent="0.25">
      <c r="A26" s="30" t="s">
        <v>202</v>
      </c>
      <c r="B26" s="30"/>
      <c r="C26" s="30"/>
      <c r="D26" s="30"/>
      <c r="E26" s="31">
        <f>SUMIF(PRADA!$E$9:$E$911,A26,PRADA!$P$9:$P$911)</f>
        <v>189</v>
      </c>
      <c r="F26" s="31"/>
      <c r="G26" s="32">
        <f t="shared" si="0"/>
        <v>2.1448025419881979E-2</v>
      </c>
      <c r="H26" s="32"/>
      <c r="I26" s="20"/>
      <c r="J26" s="20"/>
    </row>
    <row r="27" spans="1:10" x14ac:dyDescent="0.25">
      <c r="A27" s="30" t="s">
        <v>701</v>
      </c>
      <c r="B27" s="30"/>
      <c r="C27" s="30"/>
      <c r="D27" s="30"/>
      <c r="E27" s="31">
        <f>SUMIF(PRADA!$E$9:$E$911,A27,PRADA!$P$9:$P$911)</f>
        <v>175</v>
      </c>
      <c r="F27" s="31"/>
      <c r="G27" s="32">
        <f t="shared" si="0"/>
        <v>1.9859282796187018E-2</v>
      </c>
      <c r="H27" s="32"/>
      <c r="I27" s="20"/>
      <c r="J27" s="20"/>
    </row>
    <row r="28" spans="1:10" x14ac:dyDescent="0.25">
      <c r="A28" s="30" t="s">
        <v>210</v>
      </c>
      <c r="B28" s="30"/>
      <c r="C28" s="30"/>
      <c r="D28" s="30"/>
      <c r="E28" s="31">
        <f>SUMIF(PRADA!$E$9:$E$911,A28,PRADA!$P$9:$P$911)</f>
        <v>93</v>
      </c>
      <c r="F28" s="31"/>
      <c r="G28" s="32">
        <f t="shared" si="0"/>
        <v>1.0553790285973672E-2</v>
      </c>
      <c r="H28" s="32"/>
      <c r="I28" s="20"/>
      <c r="J28" s="20"/>
    </row>
    <row r="29" spans="1:10" x14ac:dyDescent="0.25">
      <c r="A29" s="30" t="s">
        <v>668</v>
      </c>
      <c r="B29" s="30"/>
      <c r="C29" s="30"/>
      <c r="D29" s="30"/>
      <c r="E29" s="31">
        <f>SUMIF(PRADA!$E$9:$E$911,A29,PRADA!$P$9:$P$911)</f>
        <v>77</v>
      </c>
      <c r="F29" s="31"/>
      <c r="G29" s="32">
        <f t="shared" si="0"/>
        <v>8.7380844303222883E-3</v>
      </c>
      <c r="H29" s="32"/>
      <c r="I29" s="20"/>
      <c r="J29" s="20"/>
    </row>
    <row r="30" spans="1:10" x14ac:dyDescent="0.25">
      <c r="A30" s="30" t="s">
        <v>791</v>
      </c>
      <c r="B30" s="30"/>
      <c r="C30" s="30"/>
      <c r="D30" s="30"/>
      <c r="E30" s="31">
        <f>SUMIF(PRADA!$E$9:$E$911,A30,PRADA!$P$9:$P$911)</f>
        <v>77</v>
      </c>
      <c r="F30" s="31"/>
      <c r="G30" s="32">
        <f t="shared" si="0"/>
        <v>8.7380844303222883E-3</v>
      </c>
      <c r="H30" s="32"/>
      <c r="I30" s="20"/>
      <c r="J30" s="20"/>
    </row>
    <row r="31" spans="1:10" x14ac:dyDescent="0.25">
      <c r="A31" s="30" t="s">
        <v>525</v>
      </c>
      <c r="B31" s="30"/>
      <c r="C31" s="30"/>
      <c r="D31" s="30"/>
      <c r="E31" s="31">
        <f>SUMIF(PRADA!$E$9:$E$911,A31,PRADA!$P$9:$P$911)</f>
        <v>49</v>
      </c>
      <c r="F31" s="31"/>
      <c r="G31" s="32">
        <f t="shared" si="0"/>
        <v>5.5605991829323648E-3</v>
      </c>
      <c r="H31" s="32"/>
      <c r="I31" s="20"/>
      <c r="J31" s="20"/>
    </row>
    <row r="32" spans="1:10" x14ac:dyDescent="0.25">
      <c r="A32" s="30" t="s">
        <v>728</v>
      </c>
      <c r="B32" s="30"/>
      <c r="C32" s="30"/>
      <c r="D32" s="30"/>
      <c r="E32" s="31">
        <f>SUMIF(PRADA!$E$9:$E$911,A32,PRADA!$P$9:$P$911)</f>
        <v>39</v>
      </c>
      <c r="F32" s="31"/>
      <c r="G32" s="32">
        <f t="shared" si="0"/>
        <v>4.4257830231502499E-3</v>
      </c>
      <c r="H32" s="32"/>
      <c r="I32" s="20"/>
      <c r="J32" s="20"/>
    </row>
    <row r="33" spans="1:10" x14ac:dyDescent="0.25">
      <c r="A33" s="30" t="s">
        <v>428</v>
      </c>
      <c r="B33" s="30"/>
      <c r="C33" s="30"/>
      <c r="D33" s="30"/>
      <c r="E33" s="31">
        <f>SUMIF(PRADA!$E$9:$E$911,A33,PRADA!$P$9:$P$911)</f>
        <v>34</v>
      </c>
      <c r="F33" s="31"/>
      <c r="G33" s="32">
        <f t="shared" si="0"/>
        <v>3.858374943259192E-3</v>
      </c>
      <c r="H33" s="32"/>
      <c r="I33" s="20"/>
      <c r="J33" s="20"/>
    </row>
    <row r="34" spans="1:10" x14ac:dyDescent="0.25">
      <c r="A34" s="30" t="s">
        <v>773</v>
      </c>
      <c r="B34" s="30"/>
      <c r="C34" s="30"/>
      <c r="D34" s="30"/>
      <c r="E34" s="31">
        <f>SUMIF(PRADA!$E$9:$E$911,A34,PRADA!$P$9:$P$911)</f>
        <v>31</v>
      </c>
      <c r="F34" s="31"/>
      <c r="G34" s="32">
        <f t="shared" si="0"/>
        <v>3.5179300953245576E-3</v>
      </c>
      <c r="H34" s="32"/>
      <c r="I34" s="20"/>
      <c r="J34" s="20"/>
    </row>
    <row r="35" spans="1:10" x14ac:dyDescent="0.25">
      <c r="A35" s="30" t="s">
        <v>832</v>
      </c>
      <c r="B35" s="30"/>
      <c r="C35" s="30"/>
      <c r="D35" s="30"/>
      <c r="E35" s="31">
        <f>SUMIF(PRADA!$E$9:$E$911,A35,PRADA!$P$9:$P$911)</f>
        <v>27</v>
      </c>
      <c r="F35" s="31"/>
      <c r="G35" s="32">
        <f t="shared" si="0"/>
        <v>3.0640036314117111E-3</v>
      </c>
      <c r="H35" s="32"/>
      <c r="I35" s="20"/>
      <c r="J35" s="20"/>
    </row>
    <row r="36" spans="1:10" x14ac:dyDescent="0.25">
      <c r="A36" s="30" t="s">
        <v>971</v>
      </c>
      <c r="B36" s="30"/>
      <c r="C36" s="30"/>
      <c r="D36" s="30"/>
      <c r="E36" s="31">
        <f>SUMIF(PRADA!$E$9:$E$911,A36,PRADA!$P$9:$P$911)</f>
        <v>25</v>
      </c>
      <c r="F36" s="31"/>
      <c r="G36" s="32">
        <f t="shared" si="0"/>
        <v>2.8370403994552882E-3</v>
      </c>
      <c r="H36" s="32"/>
      <c r="I36" s="20"/>
      <c r="J36" s="20"/>
    </row>
    <row r="37" spans="1:10" x14ac:dyDescent="0.25">
      <c r="A37" s="30" t="s">
        <v>1105</v>
      </c>
      <c r="B37" s="30"/>
      <c r="C37" s="30"/>
      <c r="D37" s="30"/>
      <c r="E37" s="31">
        <f>SUMIF(PRADA!$E$9:$E$911,A37,PRADA!$P$9:$P$911)</f>
        <v>25</v>
      </c>
      <c r="F37" s="31"/>
      <c r="G37" s="32">
        <f t="shared" si="0"/>
        <v>2.8370403994552882E-3</v>
      </c>
      <c r="H37" s="32"/>
      <c r="I37" s="20"/>
      <c r="J37" s="20"/>
    </row>
    <row r="38" spans="1:10" x14ac:dyDescent="0.25">
      <c r="A38" s="30" t="s">
        <v>1124</v>
      </c>
      <c r="B38" s="30"/>
      <c r="C38" s="30"/>
      <c r="D38" s="30"/>
      <c r="E38" s="31">
        <f>SUMIF(PRADA!$E$9:$E$911,A38,PRADA!$P$9:$P$911)</f>
        <v>24</v>
      </c>
      <c r="F38" s="31"/>
      <c r="G38" s="32">
        <f t="shared" si="0"/>
        <v>2.7235587834770767E-3</v>
      </c>
      <c r="H38" s="32"/>
      <c r="I38" s="20"/>
      <c r="J38" s="20"/>
    </row>
    <row r="39" spans="1:10" x14ac:dyDescent="0.25">
      <c r="A39" s="30" t="s">
        <v>2148</v>
      </c>
      <c r="B39" s="30"/>
      <c r="C39" s="30"/>
      <c r="D39" s="30"/>
      <c r="E39" s="31">
        <f>SUMIF(PRADA!$E$9:$E$911,A39,PRADA!$P$9:$P$911)</f>
        <v>24</v>
      </c>
      <c r="F39" s="31"/>
      <c r="G39" s="32">
        <f t="shared" si="0"/>
        <v>2.7235587834770767E-3</v>
      </c>
      <c r="H39" s="32"/>
      <c r="I39" s="20"/>
      <c r="J39" s="20"/>
    </row>
    <row r="40" spans="1:10" x14ac:dyDescent="0.25">
      <c r="A40" s="30" t="s">
        <v>2103</v>
      </c>
      <c r="B40" s="30"/>
      <c r="C40" s="30"/>
      <c r="D40" s="30"/>
      <c r="E40" s="31">
        <f>SUMIF(PRADA!$E$9:$E$911,A40,PRADA!$P$9:$P$911)</f>
        <v>22</v>
      </c>
      <c r="F40" s="31"/>
      <c r="G40" s="32">
        <f t="shared" si="0"/>
        <v>2.4965955515206537E-3</v>
      </c>
      <c r="H40" s="32"/>
      <c r="I40" s="20"/>
      <c r="J40" s="20"/>
    </row>
    <row r="41" spans="1:10" x14ac:dyDescent="0.25">
      <c r="A41" s="30" t="s">
        <v>1368</v>
      </c>
      <c r="B41" s="30"/>
      <c r="C41" s="30"/>
      <c r="D41" s="30"/>
      <c r="E41" s="31">
        <f>SUMIF(PRADA!$E$9:$E$911,A41,PRADA!$P$9:$P$911)</f>
        <v>21</v>
      </c>
      <c r="F41" s="31"/>
      <c r="G41" s="32">
        <f t="shared" si="0"/>
        <v>2.3831139355424422E-3</v>
      </c>
      <c r="H41" s="32"/>
      <c r="I41" s="20"/>
      <c r="J41" s="20"/>
    </row>
    <row r="42" spans="1:10" x14ac:dyDescent="0.25">
      <c r="A42" s="30" t="s">
        <v>657</v>
      </c>
      <c r="B42" s="30"/>
      <c r="C42" s="30"/>
      <c r="D42" s="30"/>
      <c r="E42" s="31">
        <f>SUMIF(PRADA!$E$9:$E$911,A42,PRADA!$P$9:$P$911)</f>
        <v>15</v>
      </c>
      <c r="F42" s="31"/>
      <c r="G42" s="32">
        <f t="shared" si="0"/>
        <v>1.702224239673173E-3</v>
      </c>
      <c r="H42" s="32"/>
      <c r="I42" s="20"/>
      <c r="J42" s="20"/>
    </row>
    <row r="43" spans="1:10" x14ac:dyDescent="0.25">
      <c r="A43" s="30" t="s">
        <v>762</v>
      </c>
      <c r="B43" s="30"/>
      <c r="C43" s="30"/>
      <c r="D43" s="30"/>
      <c r="E43" s="31">
        <f>SUMIF(PRADA!$E$9:$E$911,A43,PRADA!$P$9:$P$911)</f>
        <v>13</v>
      </c>
      <c r="F43" s="31"/>
      <c r="G43" s="32">
        <f t="shared" si="0"/>
        <v>1.4752610077167498E-3</v>
      </c>
      <c r="H43" s="32"/>
      <c r="I43" s="20"/>
      <c r="J43" s="20"/>
    </row>
    <row r="44" spans="1:10" x14ac:dyDescent="0.25">
      <c r="A44" s="30" t="s">
        <v>339</v>
      </c>
      <c r="B44" s="30"/>
      <c r="C44" s="30"/>
      <c r="D44" s="30"/>
      <c r="E44" s="31">
        <f>SUMIF(PRADA!$E$9:$E$911,A44,PRADA!$P$9:$P$911)</f>
        <v>13</v>
      </c>
      <c r="F44" s="31"/>
      <c r="G44" s="32">
        <f t="shared" si="0"/>
        <v>1.4752610077167498E-3</v>
      </c>
      <c r="H44" s="32"/>
      <c r="I44" s="20"/>
      <c r="J44" s="20"/>
    </row>
    <row r="45" spans="1:10" x14ac:dyDescent="0.25">
      <c r="A45" s="30" t="s">
        <v>584</v>
      </c>
      <c r="B45" s="30"/>
      <c r="C45" s="30"/>
      <c r="D45" s="30"/>
      <c r="E45" s="31">
        <f>SUMIF(PRADA!$E$9:$E$911,A45,PRADA!$P$9:$P$911)</f>
        <v>11</v>
      </c>
      <c r="F45" s="31"/>
      <c r="G45" s="32">
        <f t="shared" si="0"/>
        <v>1.2482977757603268E-3</v>
      </c>
      <c r="H45" s="32"/>
      <c r="I45" s="20"/>
      <c r="J45" s="20"/>
    </row>
    <row r="46" spans="1:10" x14ac:dyDescent="0.25">
      <c r="A46" s="30" t="s">
        <v>170</v>
      </c>
      <c r="B46" s="30"/>
      <c r="C46" s="30"/>
      <c r="D46" s="30"/>
      <c r="E46" s="31">
        <f>SUMIF(PRADA!$E$9:$E$911,A46,PRADA!$P$9:$P$911)</f>
        <v>10</v>
      </c>
      <c r="F46" s="31"/>
      <c r="G46" s="32">
        <f t="shared" si="0"/>
        <v>1.1348161597821154E-3</v>
      </c>
      <c r="H46" s="32"/>
      <c r="I46" s="20"/>
      <c r="J46" s="20"/>
    </row>
    <row r="47" spans="1:10" x14ac:dyDescent="0.25">
      <c r="A47" s="30" t="s">
        <v>1149</v>
      </c>
      <c r="B47" s="30"/>
      <c r="C47" s="30"/>
      <c r="D47" s="30"/>
      <c r="E47" s="31">
        <f>SUMIF(PRADA!$E$9:$E$911,A47,PRADA!$P$9:$P$911)</f>
        <v>7</v>
      </c>
      <c r="F47" s="31"/>
      <c r="G47" s="32">
        <f t="shared" si="0"/>
        <v>7.9437131184748066E-4</v>
      </c>
      <c r="H47" s="32"/>
      <c r="I47" s="20"/>
      <c r="J47" s="20"/>
    </row>
    <row r="48" spans="1:10" x14ac:dyDescent="0.25">
      <c r="A48" s="30" t="s">
        <v>1203</v>
      </c>
      <c r="B48" s="30"/>
      <c r="C48" s="30"/>
      <c r="D48" s="30"/>
      <c r="E48" s="31">
        <f>SUMIF(PRADA!$E$9:$E$911,A48,PRADA!$P$9:$P$911)</f>
        <v>6</v>
      </c>
      <c r="F48" s="31"/>
      <c r="G48" s="32">
        <f t="shared" si="0"/>
        <v>6.8088969586926917E-4</v>
      </c>
      <c r="H48" s="32"/>
      <c r="I48" s="20"/>
      <c r="J48" s="20"/>
    </row>
    <row r="49" spans="1:10" x14ac:dyDescent="0.25">
      <c r="A49" s="30" t="s">
        <v>409</v>
      </c>
      <c r="B49" s="30"/>
      <c r="C49" s="30"/>
      <c r="D49" s="30"/>
      <c r="E49" s="31">
        <f>SUMIF(PRADA!$E$9:$E$911,A49,PRADA!$P$9:$P$911)</f>
        <v>5</v>
      </c>
      <c r="F49" s="31"/>
      <c r="G49" s="32">
        <f t="shared" si="0"/>
        <v>5.6740807989105768E-4</v>
      </c>
      <c r="H49" s="32"/>
      <c r="I49" s="20"/>
      <c r="J49" s="20"/>
    </row>
    <row r="50" spans="1:10" x14ac:dyDescent="0.25">
      <c r="A50" s="30" t="s">
        <v>646</v>
      </c>
      <c r="B50" s="30"/>
      <c r="C50" s="30"/>
      <c r="D50" s="30"/>
      <c r="E50" s="31">
        <f>SUMIF(PRADA!$E$9:$E$911,A50,PRADA!$P$9:$P$911)</f>
        <v>5</v>
      </c>
      <c r="F50" s="31"/>
      <c r="G50" s="32">
        <f t="shared" si="0"/>
        <v>5.6740807989105768E-4</v>
      </c>
      <c r="H50" s="32"/>
      <c r="I50" s="20"/>
      <c r="J50" s="20"/>
    </row>
    <row r="51" spans="1:10" x14ac:dyDescent="0.25">
      <c r="A51" s="30" t="s">
        <v>696</v>
      </c>
      <c r="B51" s="30"/>
      <c r="C51" s="30"/>
      <c r="D51" s="30"/>
      <c r="E51" s="31">
        <f>SUMIF(PRADA!$E$9:$E$911,A51,PRADA!$P$9:$P$911)</f>
        <v>4</v>
      </c>
      <c r="F51" s="31"/>
      <c r="G51" s="32">
        <f t="shared" si="0"/>
        <v>4.5392646391284613E-4</v>
      </c>
      <c r="H51" s="32"/>
      <c r="I51" s="20"/>
      <c r="J51" s="20"/>
    </row>
    <row r="52" spans="1:10" x14ac:dyDescent="0.25">
      <c r="A52" s="30" t="s">
        <v>2264</v>
      </c>
      <c r="B52" s="30"/>
      <c r="C52" s="30"/>
      <c r="D52" s="30"/>
      <c r="E52" s="31">
        <f>SUMIF(PRADA!$E$9:$E$911,A52,PRADA!$P$9:$P$911)</f>
        <v>3</v>
      </c>
      <c r="F52" s="31"/>
      <c r="G52" s="32">
        <f t="shared" si="0"/>
        <v>3.4044484793463458E-4</v>
      </c>
      <c r="H52" s="32"/>
      <c r="I52" s="20"/>
      <c r="J52" s="20"/>
    </row>
    <row r="53" spans="1:10" x14ac:dyDescent="0.25">
      <c r="A53" s="30" t="s">
        <v>159</v>
      </c>
      <c r="B53" s="30"/>
      <c r="C53" s="30"/>
      <c r="D53" s="30"/>
      <c r="E53" s="31">
        <f>SUMIF(PRADA!$E$9:$E$911,A53,PRADA!$P$9:$P$911)</f>
        <v>3</v>
      </c>
      <c r="F53" s="31"/>
      <c r="G53" s="32">
        <f t="shared" si="0"/>
        <v>3.4044484793463458E-4</v>
      </c>
      <c r="H53" s="32"/>
      <c r="I53" s="20"/>
      <c r="J53" s="20"/>
    </row>
    <row r="54" spans="1:10" x14ac:dyDescent="0.25">
      <c r="A54" s="30" t="s">
        <v>146</v>
      </c>
      <c r="B54" s="30"/>
      <c r="C54" s="30"/>
      <c r="D54" s="30"/>
      <c r="E54" s="31">
        <f>SUMIF(PRADA!$E$9:$E$911,A54,PRADA!$P$9:$P$911)</f>
        <v>2</v>
      </c>
      <c r="F54" s="31"/>
      <c r="G54" s="32">
        <f t="shared" si="0"/>
        <v>2.2696323195642307E-4</v>
      </c>
      <c r="H54" s="32"/>
      <c r="I54" s="20"/>
      <c r="J54" s="20"/>
    </row>
    <row r="55" spans="1:10" x14ac:dyDescent="0.25">
      <c r="A55" s="30" t="s">
        <v>757</v>
      </c>
      <c r="B55" s="30"/>
      <c r="C55" s="30"/>
      <c r="D55" s="30"/>
      <c r="E55" s="31">
        <f>SUMIF(PRADA!$E$9:$E$911,A55,PRADA!$P$9:$P$911)</f>
        <v>2</v>
      </c>
      <c r="F55" s="31"/>
      <c r="G55" s="32">
        <f t="shared" si="0"/>
        <v>2.2696323195642307E-4</v>
      </c>
      <c r="H55" s="32"/>
      <c r="I55" s="20"/>
      <c r="J55" s="20"/>
    </row>
    <row r="56" spans="1:10" x14ac:dyDescent="0.25">
      <c r="A56" s="30" t="s">
        <v>520</v>
      </c>
      <c r="B56" s="30"/>
      <c r="C56" s="30"/>
      <c r="D56" s="30"/>
      <c r="E56" s="31">
        <f>SUMIF(PRADA!$E$9:$E$911,A56,PRADA!$P$9:$P$911)</f>
        <v>1</v>
      </c>
      <c r="F56" s="31"/>
      <c r="G56" s="32">
        <f t="shared" si="0"/>
        <v>1.1348161597821153E-4</v>
      </c>
      <c r="H56" s="32"/>
      <c r="I56" s="20"/>
      <c r="J56" s="20"/>
    </row>
    <row r="57" spans="1:10" x14ac:dyDescent="0.25">
      <c r="A57" s="38" t="s">
        <v>2333</v>
      </c>
      <c r="B57" s="38"/>
      <c r="C57" s="38"/>
      <c r="D57" s="38"/>
      <c r="E57" s="39">
        <f>SUM(E16:E56)</f>
        <v>8812</v>
      </c>
      <c r="F57" s="39"/>
      <c r="G57" s="40">
        <f>SUM(G16:G56)</f>
        <v>1.0000000000000002</v>
      </c>
      <c r="H57" s="40"/>
      <c r="I57" s="21"/>
      <c r="J57" s="21"/>
    </row>
    <row r="59" spans="1:10" ht="18" customHeight="1" x14ac:dyDescent="0.25">
      <c r="A59" s="24" t="s">
        <v>2334</v>
      </c>
      <c r="B59" s="24"/>
      <c r="C59" s="24"/>
      <c r="D59" s="24"/>
      <c r="E59" s="24"/>
      <c r="F59" s="24"/>
      <c r="G59" s="24"/>
      <c r="H59" s="24"/>
      <c r="I59" s="24"/>
      <c r="J59" s="24"/>
    </row>
    <row r="60" spans="1:10" x14ac:dyDescent="0.25">
      <c r="A60" s="36" t="s">
        <v>3</v>
      </c>
      <c r="B60" s="36"/>
      <c r="C60" s="36"/>
      <c r="D60" s="36"/>
      <c r="E60" s="37" t="s">
        <v>2331</v>
      </c>
      <c r="F60" s="37"/>
      <c r="G60" s="37" t="s">
        <v>2335</v>
      </c>
      <c r="H60" s="37"/>
    </row>
    <row r="61" spans="1:10" x14ac:dyDescent="0.25">
      <c r="A61" s="30" t="s">
        <v>20</v>
      </c>
      <c r="B61" s="30"/>
      <c r="C61" s="30"/>
      <c r="D61" s="30"/>
      <c r="E61" s="31">
        <f>SUMIF(PRADA!$D$9:$D$911,A61,PRADA!$P$9:$P$911)</f>
        <v>871</v>
      </c>
      <c r="F61" s="31"/>
      <c r="G61" s="32">
        <f>IF(SUM($E$61:$E$63)=0,0,E61/SUM($E$61:$E$63))</f>
        <v>9.8842487517022237E-2</v>
      </c>
      <c r="H61" s="32"/>
    </row>
    <row r="62" spans="1:10" x14ac:dyDescent="0.25">
      <c r="A62" s="30" t="s">
        <v>427</v>
      </c>
      <c r="B62" s="30"/>
      <c r="C62" s="30"/>
      <c r="D62" s="30"/>
      <c r="E62" s="31">
        <f>SUMIF(PRADA!$D$9:$D$911,A62,PRADA!$P$9:$P$911)</f>
        <v>6654</v>
      </c>
      <c r="F62" s="31"/>
      <c r="G62" s="32">
        <f>IF(SUM($E$61:$E$63)=0,0,E62/SUM($E$61:$E$63))</f>
        <v>0.75510667271901954</v>
      </c>
      <c r="H62" s="32"/>
    </row>
    <row r="63" spans="1:10" x14ac:dyDescent="0.25">
      <c r="A63" s="30" t="s">
        <v>695</v>
      </c>
      <c r="B63" s="30"/>
      <c r="C63" s="30"/>
      <c r="D63" s="30"/>
      <c r="E63" s="31">
        <f>SUMIF(PRADA!$D$9:$D$911,A63,PRADA!$P$9:$P$911)</f>
        <v>1287</v>
      </c>
      <c r="F63" s="31"/>
      <c r="G63" s="32">
        <f>IF(SUM($E$61:$E$63)=0,0,E63/SUM($E$61:$E$63))</f>
        <v>0.14605083976395825</v>
      </c>
      <c r="H63" s="32"/>
    </row>
    <row r="65" spans="1:10" ht="18" customHeight="1" x14ac:dyDescent="0.25">
      <c r="A65" s="24" t="s">
        <v>2336</v>
      </c>
      <c r="B65" s="24"/>
      <c r="C65" s="24"/>
      <c r="D65" s="24"/>
      <c r="E65" s="24"/>
      <c r="F65" s="24"/>
      <c r="G65" s="24"/>
      <c r="H65" s="24"/>
      <c r="I65" s="24"/>
      <c r="J65" s="24"/>
    </row>
    <row r="66" spans="1:10" ht="91.9" customHeight="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ht="25.9" customHeight="1" x14ac:dyDescent="0.25">
      <c r="A67" s="34" t="s">
        <v>593</v>
      </c>
      <c r="B67" s="34"/>
      <c r="C67" s="34"/>
      <c r="D67" s="34"/>
      <c r="E67" s="34" t="s">
        <v>1281</v>
      </c>
      <c r="F67" s="34"/>
      <c r="G67" s="34"/>
      <c r="H67" s="34"/>
      <c r="I67" s="34"/>
      <c r="J67" s="34"/>
    </row>
    <row r="68" spans="1:10" x14ac:dyDescent="0.25">
      <c r="A68" s="35" t="s">
        <v>2337</v>
      </c>
      <c r="B68" s="35"/>
      <c r="C68" s="35"/>
      <c r="D68" s="35"/>
      <c r="E68" s="35" t="s">
        <v>2338</v>
      </c>
      <c r="F68" s="35"/>
      <c r="G68" s="35"/>
      <c r="H68" s="35"/>
      <c r="I68" s="35"/>
      <c r="J68" s="35"/>
    </row>
    <row r="70" spans="1:10" ht="18" customHeight="1" x14ac:dyDescent="0.25">
      <c r="A70" s="24" t="s">
        <v>2339</v>
      </c>
      <c r="B70" s="24"/>
      <c r="C70" s="24"/>
      <c r="D70" s="24"/>
      <c r="E70" s="24"/>
      <c r="F70" s="24"/>
      <c r="G70" s="24"/>
      <c r="H70" s="24"/>
      <c r="I70" s="24"/>
      <c r="J70" s="24"/>
    </row>
    <row r="71" spans="1:10" x14ac:dyDescent="0.25">
      <c r="A71" s="25" t="s">
        <v>2340</v>
      </c>
      <c r="B71" s="25"/>
      <c r="C71" s="25"/>
      <c r="D71" s="25"/>
      <c r="E71" s="25" t="s">
        <v>2341</v>
      </c>
      <c r="F71" s="25"/>
      <c r="G71" s="25"/>
      <c r="H71" s="25"/>
      <c r="I71" s="25"/>
      <c r="J71" s="25"/>
    </row>
    <row r="72" spans="1:10" ht="30" customHeight="1" x14ac:dyDescent="0.25">
      <c r="A72" s="26">
        <f>SUM(PRADA!$S$9:$S$911)</f>
        <v>0</v>
      </c>
      <c r="B72" s="26"/>
      <c r="C72" s="26"/>
      <c r="D72" s="26"/>
      <c r="E72" s="27" t="e">
        <f>SUMPRODUCT(PRADA!$S$9:$S$911,PRADA!#REF!)</f>
        <v>#REF!</v>
      </c>
      <c r="F72" s="27"/>
      <c r="G72" s="27"/>
      <c r="H72" s="27"/>
      <c r="I72" s="28"/>
      <c r="J72" s="28"/>
    </row>
    <row r="74" spans="1:10" ht="24" customHeight="1" x14ac:dyDescent="0.25">
      <c r="A74" s="29" t="s">
        <v>2342</v>
      </c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3.9" customHeight="1" x14ac:dyDescent="0.25">
      <c r="A75" s="29" t="s">
        <v>2343</v>
      </c>
      <c r="B75" s="29"/>
      <c r="C75" s="29"/>
      <c r="D75" s="29"/>
      <c r="E75" s="29"/>
      <c r="F75" s="29"/>
      <c r="G75" s="29"/>
      <c r="H75" s="29"/>
      <c r="I75" s="29"/>
      <c r="J75" s="29"/>
    </row>
    <row r="77" spans="1:10" x14ac:dyDescent="0.25">
      <c r="A77" s="22"/>
      <c r="B77" s="22"/>
      <c r="C77" s="22"/>
      <c r="D77" s="22"/>
      <c r="E77" s="22"/>
      <c r="F77" s="22"/>
      <c r="G77" s="23" t="s">
        <v>2344</v>
      </c>
      <c r="H77" s="23"/>
      <c r="I77" s="23"/>
      <c r="J77" s="23"/>
    </row>
  </sheetData>
  <mergeCells count="177">
    <mergeCell ref="A2:C6"/>
    <mergeCell ref="D2:H6"/>
    <mergeCell ref="I2:J6"/>
    <mergeCell ref="A8:J8"/>
    <mergeCell ref="A9:J9"/>
    <mergeCell ref="A11:C11"/>
    <mergeCell ref="D11:F11"/>
    <mergeCell ref="G11:H11"/>
    <mergeCell ref="I11:J11"/>
    <mergeCell ref="A14:J14"/>
    <mergeCell ref="A15:D15"/>
    <mergeCell ref="E15:F15"/>
    <mergeCell ref="G15:H15"/>
    <mergeCell ref="A16:D16"/>
    <mergeCell ref="E16:F16"/>
    <mergeCell ref="G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D21"/>
    <mergeCell ref="E21:F21"/>
    <mergeCell ref="G21:H21"/>
    <mergeCell ref="A22:D22"/>
    <mergeCell ref="E22:F22"/>
    <mergeCell ref="G22:H22"/>
    <mergeCell ref="A23:D23"/>
    <mergeCell ref="E23:F23"/>
    <mergeCell ref="G23:H23"/>
    <mergeCell ref="A24:D24"/>
    <mergeCell ref="E24:F24"/>
    <mergeCell ref="G24:H24"/>
    <mergeCell ref="A25:D25"/>
    <mergeCell ref="E25:F25"/>
    <mergeCell ref="G25:H25"/>
    <mergeCell ref="A26:D26"/>
    <mergeCell ref="E26:F26"/>
    <mergeCell ref="G26:H26"/>
    <mergeCell ref="A27:D27"/>
    <mergeCell ref="E27:F27"/>
    <mergeCell ref="G27:H27"/>
    <mergeCell ref="A28:D28"/>
    <mergeCell ref="E28:F28"/>
    <mergeCell ref="G28:H28"/>
    <mergeCell ref="A29:D29"/>
    <mergeCell ref="E29:F29"/>
    <mergeCell ref="G29:H29"/>
    <mergeCell ref="A30:D30"/>
    <mergeCell ref="E30:F30"/>
    <mergeCell ref="G30:H30"/>
    <mergeCell ref="A31:D31"/>
    <mergeCell ref="E31:F31"/>
    <mergeCell ref="G31:H31"/>
    <mergeCell ref="A32:D32"/>
    <mergeCell ref="E32:F32"/>
    <mergeCell ref="G32:H32"/>
    <mergeCell ref="A33:D33"/>
    <mergeCell ref="E33:F33"/>
    <mergeCell ref="G33:H33"/>
    <mergeCell ref="A34:D34"/>
    <mergeCell ref="E34:F34"/>
    <mergeCell ref="G34:H34"/>
    <mergeCell ref="A35:D35"/>
    <mergeCell ref="E35:F35"/>
    <mergeCell ref="G35:H35"/>
    <mergeCell ref="A36:D36"/>
    <mergeCell ref="E36:F36"/>
    <mergeCell ref="G36:H36"/>
    <mergeCell ref="A37:D37"/>
    <mergeCell ref="E37:F37"/>
    <mergeCell ref="G37:H37"/>
    <mergeCell ref="A38:D38"/>
    <mergeCell ref="E38:F38"/>
    <mergeCell ref="G38:H38"/>
    <mergeCell ref="A39:D39"/>
    <mergeCell ref="E39:F39"/>
    <mergeCell ref="G39:H39"/>
    <mergeCell ref="A40:D40"/>
    <mergeCell ref="E40:F40"/>
    <mergeCell ref="G40:H40"/>
    <mergeCell ref="A41:D41"/>
    <mergeCell ref="E41:F41"/>
    <mergeCell ref="G41:H41"/>
    <mergeCell ref="A42:D42"/>
    <mergeCell ref="E42:F42"/>
    <mergeCell ref="G42:H42"/>
    <mergeCell ref="A43:D43"/>
    <mergeCell ref="E43:F43"/>
    <mergeCell ref="G43:H43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47:D47"/>
    <mergeCell ref="E47:F47"/>
    <mergeCell ref="G47:H47"/>
    <mergeCell ref="A48:D48"/>
    <mergeCell ref="E48:F48"/>
    <mergeCell ref="G48:H48"/>
    <mergeCell ref="A49:D49"/>
    <mergeCell ref="E49:F49"/>
    <mergeCell ref="G49:H49"/>
    <mergeCell ref="A50:D50"/>
    <mergeCell ref="E50:F50"/>
    <mergeCell ref="G50:H50"/>
    <mergeCell ref="A54:D54"/>
    <mergeCell ref="E54:F54"/>
    <mergeCell ref="G54:H54"/>
    <mergeCell ref="A51:D51"/>
    <mergeCell ref="E51:F51"/>
    <mergeCell ref="G51:H51"/>
    <mergeCell ref="A52:D52"/>
    <mergeCell ref="E52:F52"/>
    <mergeCell ref="G52:H52"/>
    <mergeCell ref="A57:D57"/>
    <mergeCell ref="E57:F57"/>
    <mergeCell ref="G57:H57"/>
    <mergeCell ref="A12:C12"/>
    <mergeCell ref="D12:F12"/>
    <mergeCell ref="G12:H12"/>
    <mergeCell ref="I12:J12"/>
    <mergeCell ref="A55:D55"/>
    <mergeCell ref="E55:F55"/>
    <mergeCell ref="G55:H55"/>
    <mergeCell ref="A56:D56"/>
    <mergeCell ref="E56:F56"/>
    <mergeCell ref="G56:H56"/>
    <mergeCell ref="A53:D53"/>
    <mergeCell ref="E53:F53"/>
    <mergeCell ref="G53:H53"/>
    <mergeCell ref="A59:J59"/>
    <mergeCell ref="A60:D60"/>
    <mergeCell ref="E60:F60"/>
    <mergeCell ref="G60:H60"/>
    <mergeCell ref="A61:D61"/>
    <mergeCell ref="E61:F61"/>
    <mergeCell ref="G61:H61"/>
    <mergeCell ref="A62:D62"/>
    <mergeCell ref="E62:F62"/>
    <mergeCell ref="G62:H62"/>
    <mergeCell ref="A63:D63"/>
    <mergeCell ref="E63:F63"/>
    <mergeCell ref="G63:H63"/>
    <mergeCell ref="A65:J65"/>
    <mergeCell ref="A66:D66"/>
    <mergeCell ref="A67:D67"/>
    <mergeCell ref="A68:D68"/>
    <mergeCell ref="E66:H66"/>
    <mergeCell ref="E67:H67"/>
    <mergeCell ref="E68:H68"/>
    <mergeCell ref="I66:J66"/>
    <mergeCell ref="I67:J67"/>
    <mergeCell ref="I68:J68"/>
    <mergeCell ref="A77:F77"/>
    <mergeCell ref="G77:J77"/>
    <mergeCell ref="A70:J70"/>
    <mergeCell ref="A71:D71"/>
    <mergeCell ref="E71:H71"/>
    <mergeCell ref="I71:J71"/>
    <mergeCell ref="A72:D72"/>
    <mergeCell ref="E72:H72"/>
    <mergeCell ref="I72:J72"/>
    <mergeCell ref="A74:J74"/>
    <mergeCell ref="A75:J75"/>
  </mergeCells>
  <conditionalFormatting sqref="G16:G56">
    <cfRule type="dataBar" priority="1">
      <dataBar>
        <cfvo type="num" val="0"/>
        <cfvo type="num" val="1"/>
        <color rgb="FFBF9000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G61:G63">
    <cfRule type="dataBar" priority="2">
      <dataBar>
        <cfvo type="num" val="0"/>
        <cfvo type="num" val="1"/>
        <color rgb="FFBF9000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7" right="0.7" top="0.75" bottom="0.75" header="0.3" footer="0.3"/>
  <pageSetup paperSize="9" orientation="landscape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BF9000"/>
              <x14:negativeFillColor rgb="FFFF0000"/>
              <x14:negativeBorderColor rgb="FFFF0000"/>
              <x14:axisColor rgb="FF000000"/>
            </x14:dataBar>
          </x14:cfRule>
          <xm:sqref>G16:G56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BF9000"/>
              <x14:negativeFillColor rgb="FFFF0000"/>
              <x14:negativeBorderColor rgb="FFFF0000"/>
              <x14:axisColor rgb="FF000000"/>
            </x14:dataBar>
          </x14:cfRule>
          <xm:sqref>G61:G63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912"/>
  <sheetViews>
    <sheetView showGridLines="0" tabSelected="1" workbookViewId="0">
      <pane xSplit="1" ySplit="8" topLeftCell="I907" activePane="bottomRight" state="frozen"/>
      <selection pane="topRight" activeCell="B1" sqref="B1"/>
      <selection pane="bottomLeft" activeCell="A9" sqref="A9"/>
      <selection pane="bottomRight" activeCell="Y10" sqref="Y10"/>
    </sheetView>
  </sheetViews>
  <sheetFormatPr defaultRowHeight="15" x14ac:dyDescent="0.25"/>
  <cols>
    <col min="1" max="1" width="14.7109375" customWidth="1"/>
    <col min="2" max="2" width="11.7109375" customWidth="1"/>
    <col min="3" max="3" width="8.7109375" customWidth="1"/>
    <col min="4" max="4" width="9.7109375" customWidth="1"/>
    <col min="5" max="5" width="13.7109375" customWidth="1"/>
    <col min="6" max="6" width="12.7109375" customWidth="1"/>
    <col min="7" max="7" width="30.7109375" customWidth="1"/>
    <col min="8" max="8" width="15.7109375" customWidth="1"/>
    <col min="9" max="9" width="18.7109375" customWidth="1"/>
    <col min="10" max="10" width="13.7109375" customWidth="1"/>
    <col min="11" max="11" width="9.7109375" customWidth="1"/>
    <col min="12" max="12" width="20.7109375" customWidth="1"/>
    <col min="13" max="13" width="12.7109375" customWidth="1"/>
    <col min="14" max="14" width="15.7109375" customWidth="1"/>
    <col min="15" max="15" width="12.7109375" customWidth="1"/>
    <col min="16" max="16" width="9.7109375" customWidth="1"/>
    <col min="17" max="17" width="12.7109375" customWidth="1"/>
    <col min="18" max="18" width="13.7109375" customWidth="1"/>
    <col min="19" max="19" width="11.7109375" customWidth="1"/>
  </cols>
  <sheetData>
    <row r="2" spans="1:19" ht="15.75" customHeight="1" x14ac:dyDescent="0.25">
      <c r="A2" s="41"/>
      <c r="B2" s="41"/>
      <c r="C2" s="41"/>
      <c r="D2" s="42"/>
      <c r="E2" s="42"/>
      <c r="F2" s="42"/>
      <c r="G2" s="42"/>
      <c r="H2" s="42"/>
      <c r="I2" s="42"/>
      <c r="J2" s="42"/>
      <c r="K2" s="41"/>
      <c r="L2" s="41"/>
      <c r="M2" s="41"/>
      <c r="N2" s="41"/>
      <c r="O2" s="41"/>
      <c r="P2" s="1"/>
      <c r="Q2" s="1"/>
      <c r="R2" s="1"/>
      <c r="S2" s="1"/>
    </row>
    <row r="3" spans="1:19" ht="15.75" customHeight="1" x14ac:dyDescent="0.25">
      <c r="A3" s="41"/>
      <c r="B3" s="41"/>
      <c r="C3" s="41"/>
      <c r="D3" s="42"/>
      <c r="E3" s="42"/>
      <c r="F3" s="42"/>
      <c r="G3" s="42"/>
      <c r="H3" s="42"/>
      <c r="I3" s="42"/>
      <c r="J3" s="42"/>
      <c r="K3" s="41"/>
      <c r="L3" s="41"/>
      <c r="M3" s="41"/>
      <c r="N3" s="41"/>
      <c r="O3" s="41"/>
      <c r="P3" s="1"/>
      <c r="Q3" s="1"/>
      <c r="R3" s="1"/>
      <c r="S3" s="1"/>
    </row>
    <row r="4" spans="1:19" ht="15.75" customHeight="1" x14ac:dyDescent="0.25">
      <c r="A4" s="41"/>
      <c r="B4" s="41"/>
      <c r="C4" s="41"/>
      <c r="D4" s="42"/>
      <c r="E4" s="42"/>
      <c r="F4" s="42"/>
      <c r="G4" s="42"/>
      <c r="H4" s="42"/>
      <c r="I4" s="42"/>
      <c r="J4" s="42"/>
      <c r="K4" s="41"/>
      <c r="L4" s="41"/>
      <c r="M4" s="41"/>
      <c r="N4" s="41"/>
      <c r="O4" s="41"/>
      <c r="P4" s="1"/>
      <c r="Q4" s="1"/>
      <c r="R4" s="1"/>
      <c r="S4" s="1"/>
    </row>
    <row r="5" spans="1:19" ht="15.75" customHeight="1" x14ac:dyDescent="0.25">
      <c r="A5" s="41"/>
      <c r="B5" s="41"/>
      <c r="C5" s="41"/>
      <c r="D5" s="42"/>
      <c r="E5" s="42"/>
      <c r="F5" s="42"/>
      <c r="G5" s="42"/>
      <c r="H5" s="42"/>
      <c r="I5" s="42"/>
      <c r="J5" s="42"/>
      <c r="K5" s="41"/>
      <c r="L5" s="41"/>
      <c r="M5" s="41"/>
      <c r="N5" s="41"/>
      <c r="O5" s="41"/>
      <c r="P5" s="1"/>
      <c r="Q5" s="1"/>
      <c r="R5" s="1"/>
      <c r="S5" s="1"/>
    </row>
    <row r="6" spans="1:19" ht="15.75" customHeight="1" x14ac:dyDescent="0.25">
      <c r="A6" s="41"/>
      <c r="B6" s="41"/>
      <c r="C6" s="41"/>
      <c r="D6" s="42"/>
      <c r="E6" s="42"/>
      <c r="F6" s="42"/>
      <c r="G6" s="42"/>
      <c r="H6" s="42"/>
      <c r="I6" s="42"/>
      <c r="J6" s="42"/>
      <c r="K6" s="41"/>
      <c r="L6" s="41"/>
      <c r="M6" s="41"/>
      <c r="N6" s="41"/>
      <c r="O6" s="41"/>
      <c r="P6" s="1"/>
      <c r="Q6" s="1"/>
      <c r="R6" s="1"/>
      <c r="S6" s="1"/>
    </row>
    <row r="7" spans="1:19" x14ac:dyDescent="0.25">
      <c r="P7" s="2">
        <f>SUM(P9:P911)</f>
        <v>8812</v>
      </c>
      <c r="S7" s="3">
        <f>SUM(S9:S911)</f>
        <v>0</v>
      </c>
    </row>
    <row r="8" spans="1:19" ht="27.75" customHeight="1" thickBot="1" x14ac:dyDescent="0.3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16</v>
      </c>
      <c r="R8" s="4" t="s">
        <v>17</v>
      </c>
      <c r="S8" s="5" t="s">
        <v>18</v>
      </c>
    </row>
    <row r="9" spans="1:19" ht="67.5" customHeight="1" thickBot="1" x14ac:dyDescent="0.3">
      <c r="A9" s="6"/>
      <c r="B9" s="6" t="s">
        <v>19</v>
      </c>
      <c r="C9" s="6"/>
      <c r="D9" s="6" t="s">
        <v>20</v>
      </c>
      <c r="E9" s="6" t="s">
        <v>21</v>
      </c>
      <c r="F9" s="6"/>
      <c r="G9" s="7" t="s">
        <v>22</v>
      </c>
      <c r="H9" s="6" t="s">
        <v>23</v>
      </c>
      <c r="I9" s="6" t="s">
        <v>24</v>
      </c>
      <c r="J9" s="6" t="s">
        <v>25</v>
      </c>
      <c r="K9" s="6" t="s">
        <v>26</v>
      </c>
      <c r="L9" s="6" t="s">
        <v>27</v>
      </c>
      <c r="M9" s="6" t="s">
        <v>28</v>
      </c>
      <c r="N9" s="6"/>
      <c r="O9" s="6"/>
      <c r="P9" s="8">
        <v>6</v>
      </c>
      <c r="Q9" s="9">
        <v>480</v>
      </c>
      <c r="R9" s="9">
        <f>P9*Q9</f>
        <v>2880</v>
      </c>
      <c r="S9" s="10"/>
    </row>
    <row r="10" spans="1:19" ht="67.5" customHeight="1" thickBot="1" x14ac:dyDescent="0.3">
      <c r="A10" s="11"/>
      <c r="B10" s="11" t="s">
        <v>19</v>
      </c>
      <c r="C10" s="11"/>
      <c r="D10" s="11" t="s">
        <v>20</v>
      </c>
      <c r="E10" s="11" t="s">
        <v>29</v>
      </c>
      <c r="F10" s="11"/>
      <c r="G10" s="12" t="s">
        <v>30</v>
      </c>
      <c r="H10" s="11" t="s">
        <v>31</v>
      </c>
      <c r="I10" s="11" t="s">
        <v>32</v>
      </c>
      <c r="J10" s="11" t="s">
        <v>33</v>
      </c>
      <c r="K10" s="11" t="s">
        <v>26</v>
      </c>
      <c r="L10" s="11" t="s">
        <v>34</v>
      </c>
      <c r="M10" s="11" t="s">
        <v>35</v>
      </c>
      <c r="N10" s="11"/>
      <c r="O10" s="11"/>
      <c r="P10" s="13">
        <v>1</v>
      </c>
      <c r="Q10" s="9">
        <v>990</v>
      </c>
      <c r="R10" s="9">
        <f>P10*Q10</f>
        <v>990</v>
      </c>
      <c r="S10" s="10"/>
    </row>
    <row r="11" spans="1:19" ht="67.5" customHeight="1" thickBot="1" x14ac:dyDescent="0.3">
      <c r="A11" s="6"/>
      <c r="B11" s="6" t="s">
        <v>19</v>
      </c>
      <c r="C11" s="6"/>
      <c r="D11" s="6" t="s">
        <v>20</v>
      </c>
      <c r="E11" s="6" t="s">
        <v>29</v>
      </c>
      <c r="F11" s="6"/>
      <c r="G11" s="7" t="s">
        <v>30</v>
      </c>
      <c r="H11" s="6" t="s">
        <v>36</v>
      </c>
      <c r="I11" s="6" t="s">
        <v>37</v>
      </c>
      <c r="J11" s="6" t="s">
        <v>38</v>
      </c>
      <c r="K11" s="6" t="s">
        <v>26</v>
      </c>
      <c r="L11" s="6" t="s">
        <v>39</v>
      </c>
      <c r="M11" s="6" t="s">
        <v>35</v>
      </c>
      <c r="N11" s="6"/>
      <c r="O11" s="6"/>
      <c r="P11" s="8">
        <v>1</v>
      </c>
      <c r="Q11" s="9">
        <v>880</v>
      </c>
      <c r="R11" s="9">
        <f>P11*Q11</f>
        <v>880</v>
      </c>
      <c r="S11" s="10"/>
    </row>
    <row r="12" spans="1:19" ht="67.5" customHeight="1" thickBot="1" x14ac:dyDescent="0.3">
      <c r="A12" s="11"/>
      <c r="B12" s="11" t="s">
        <v>19</v>
      </c>
      <c r="C12" s="11"/>
      <c r="D12" s="11" t="s">
        <v>20</v>
      </c>
      <c r="E12" s="11" t="s">
        <v>29</v>
      </c>
      <c r="F12" s="11"/>
      <c r="G12" s="12" t="s">
        <v>30</v>
      </c>
      <c r="H12" s="11" t="s">
        <v>40</v>
      </c>
      <c r="I12" s="11" t="s">
        <v>41</v>
      </c>
      <c r="J12" s="11" t="s">
        <v>33</v>
      </c>
      <c r="K12" s="11" t="s">
        <v>26</v>
      </c>
      <c r="L12" s="11" t="s">
        <v>42</v>
      </c>
      <c r="M12" s="11" t="s">
        <v>35</v>
      </c>
      <c r="N12" s="11"/>
      <c r="O12" s="11"/>
      <c r="P12" s="13">
        <v>1</v>
      </c>
      <c r="Q12" s="9">
        <v>1320</v>
      </c>
      <c r="R12" s="9">
        <f>P12*Q12</f>
        <v>1320</v>
      </c>
      <c r="S12" s="10"/>
    </row>
    <row r="13" spans="1:19" ht="67.5" customHeight="1" thickBot="1" x14ac:dyDescent="0.3">
      <c r="A13" s="6"/>
      <c r="B13" s="6" t="s">
        <v>19</v>
      </c>
      <c r="C13" s="6"/>
      <c r="D13" s="6" t="s">
        <v>20</v>
      </c>
      <c r="E13" s="6" t="s">
        <v>29</v>
      </c>
      <c r="F13" s="6"/>
      <c r="G13" s="7" t="s">
        <v>30</v>
      </c>
      <c r="H13" s="6" t="s">
        <v>43</v>
      </c>
      <c r="I13" s="6" t="s">
        <v>44</v>
      </c>
      <c r="J13" s="6" t="s">
        <v>45</v>
      </c>
      <c r="K13" s="6" t="s">
        <v>26</v>
      </c>
      <c r="L13" s="6" t="s">
        <v>46</v>
      </c>
      <c r="M13" s="6" t="s">
        <v>28</v>
      </c>
      <c r="N13" s="6"/>
      <c r="O13" s="6"/>
      <c r="P13" s="8">
        <v>5</v>
      </c>
      <c r="Q13" s="9">
        <v>2200</v>
      </c>
      <c r="R13" s="9">
        <f>P13*Q13</f>
        <v>11000</v>
      </c>
      <c r="S13" s="10"/>
    </row>
    <row r="14" spans="1:19" ht="67.5" customHeight="1" thickBot="1" x14ac:dyDescent="0.3">
      <c r="A14" s="11"/>
      <c r="B14" s="11" t="s">
        <v>19</v>
      </c>
      <c r="C14" s="11"/>
      <c r="D14" s="11" t="s">
        <v>20</v>
      </c>
      <c r="E14" s="11" t="s">
        <v>29</v>
      </c>
      <c r="F14" s="11"/>
      <c r="G14" s="12" t="s">
        <v>30</v>
      </c>
      <c r="H14" s="11" t="s">
        <v>47</v>
      </c>
      <c r="I14" s="11" t="s">
        <v>48</v>
      </c>
      <c r="J14" s="11" t="s">
        <v>49</v>
      </c>
      <c r="K14" s="11" t="s">
        <v>26</v>
      </c>
      <c r="L14" s="11" t="s">
        <v>50</v>
      </c>
      <c r="M14" s="11" t="s">
        <v>35</v>
      </c>
      <c r="N14" s="11"/>
      <c r="O14" s="11"/>
      <c r="P14" s="13">
        <v>9</v>
      </c>
      <c r="Q14" s="9">
        <v>1210</v>
      </c>
      <c r="R14" s="9">
        <f>P14*Q14</f>
        <v>10890</v>
      </c>
      <c r="S14" s="10"/>
    </row>
    <row r="15" spans="1:19" ht="67.5" customHeight="1" thickBot="1" x14ac:dyDescent="0.3">
      <c r="A15" s="6"/>
      <c r="B15" s="6" t="s">
        <v>19</v>
      </c>
      <c r="C15" s="6"/>
      <c r="D15" s="6" t="s">
        <v>20</v>
      </c>
      <c r="E15" s="6" t="s">
        <v>29</v>
      </c>
      <c r="F15" s="6"/>
      <c r="G15" s="7" t="s">
        <v>30</v>
      </c>
      <c r="H15" s="6" t="s">
        <v>47</v>
      </c>
      <c r="I15" s="6" t="s">
        <v>51</v>
      </c>
      <c r="J15" s="6" t="s">
        <v>52</v>
      </c>
      <c r="K15" s="6" t="s">
        <v>26</v>
      </c>
      <c r="L15" s="6" t="s">
        <v>50</v>
      </c>
      <c r="M15" s="6" t="s">
        <v>35</v>
      </c>
      <c r="N15" s="6"/>
      <c r="O15" s="6"/>
      <c r="P15" s="8">
        <v>5</v>
      </c>
      <c r="Q15" s="9">
        <v>1210</v>
      </c>
      <c r="R15" s="9">
        <f>P15*Q15</f>
        <v>6050</v>
      </c>
      <c r="S15" s="10"/>
    </row>
    <row r="16" spans="1:19" ht="67.5" customHeight="1" thickBot="1" x14ac:dyDescent="0.3">
      <c r="A16" s="11"/>
      <c r="B16" s="11" t="s">
        <v>19</v>
      </c>
      <c r="C16" s="11"/>
      <c r="D16" s="11" t="s">
        <v>20</v>
      </c>
      <c r="E16" s="11" t="s">
        <v>29</v>
      </c>
      <c r="F16" s="11"/>
      <c r="G16" s="12" t="s">
        <v>30</v>
      </c>
      <c r="H16" s="11" t="s">
        <v>53</v>
      </c>
      <c r="I16" s="11" t="s">
        <v>54</v>
      </c>
      <c r="J16" s="11" t="s">
        <v>49</v>
      </c>
      <c r="K16" s="11" t="s">
        <v>26</v>
      </c>
      <c r="L16" s="11" t="s">
        <v>55</v>
      </c>
      <c r="M16" s="11" t="s">
        <v>35</v>
      </c>
      <c r="N16" s="11"/>
      <c r="O16" s="11"/>
      <c r="P16" s="13">
        <v>2</v>
      </c>
      <c r="Q16" s="9">
        <v>1820</v>
      </c>
      <c r="R16" s="9">
        <f>P16*Q16</f>
        <v>3640</v>
      </c>
      <c r="S16" s="10"/>
    </row>
    <row r="17" spans="1:19" ht="67.5" customHeight="1" thickBot="1" x14ac:dyDescent="0.3">
      <c r="A17" s="6"/>
      <c r="B17" s="6" t="s">
        <v>19</v>
      </c>
      <c r="C17" s="6"/>
      <c r="D17" s="6" t="s">
        <v>20</v>
      </c>
      <c r="E17" s="6" t="s">
        <v>29</v>
      </c>
      <c r="F17" s="6"/>
      <c r="G17" s="7" t="s">
        <v>30</v>
      </c>
      <c r="H17" s="6" t="s">
        <v>56</v>
      </c>
      <c r="I17" s="6" t="s">
        <v>57</v>
      </c>
      <c r="J17" s="6" t="s">
        <v>49</v>
      </c>
      <c r="K17" s="6" t="s">
        <v>26</v>
      </c>
      <c r="L17" s="6" t="s">
        <v>58</v>
      </c>
      <c r="M17" s="6" t="s">
        <v>35</v>
      </c>
      <c r="N17" s="6"/>
      <c r="O17" s="6"/>
      <c r="P17" s="8">
        <v>7</v>
      </c>
      <c r="Q17" s="9">
        <v>1380</v>
      </c>
      <c r="R17" s="9">
        <f>P17*Q17</f>
        <v>9660</v>
      </c>
      <c r="S17" s="10"/>
    </row>
    <row r="18" spans="1:19" ht="67.5" customHeight="1" thickBot="1" x14ac:dyDescent="0.3">
      <c r="A18" s="11"/>
      <c r="B18" s="11" t="s">
        <v>19</v>
      </c>
      <c r="C18" s="11"/>
      <c r="D18" s="11" t="s">
        <v>20</v>
      </c>
      <c r="E18" s="11" t="s">
        <v>29</v>
      </c>
      <c r="F18" s="11"/>
      <c r="G18" s="12" t="s">
        <v>30</v>
      </c>
      <c r="H18" s="11" t="s">
        <v>56</v>
      </c>
      <c r="I18" s="11" t="s">
        <v>59</v>
      </c>
      <c r="J18" s="11" t="s">
        <v>52</v>
      </c>
      <c r="K18" s="11" t="s">
        <v>26</v>
      </c>
      <c r="L18" s="11" t="s">
        <v>58</v>
      </c>
      <c r="M18" s="11" t="s">
        <v>35</v>
      </c>
      <c r="N18" s="11"/>
      <c r="O18" s="11"/>
      <c r="P18" s="13">
        <v>9</v>
      </c>
      <c r="Q18" s="9">
        <v>1380</v>
      </c>
      <c r="R18" s="9">
        <f>P18*Q18</f>
        <v>12420</v>
      </c>
      <c r="S18" s="10"/>
    </row>
    <row r="19" spans="1:19" ht="67.5" customHeight="1" thickBot="1" x14ac:dyDescent="0.3">
      <c r="A19" s="6"/>
      <c r="B19" s="6" t="s">
        <v>19</v>
      </c>
      <c r="C19" s="6"/>
      <c r="D19" s="6" t="s">
        <v>20</v>
      </c>
      <c r="E19" s="6" t="s">
        <v>29</v>
      </c>
      <c r="F19" s="6"/>
      <c r="G19" s="7" t="s">
        <v>30</v>
      </c>
      <c r="H19" s="6" t="s">
        <v>56</v>
      </c>
      <c r="I19" s="6" t="s">
        <v>60</v>
      </c>
      <c r="J19" s="6" t="s">
        <v>33</v>
      </c>
      <c r="K19" s="6" t="s">
        <v>26</v>
      </c>
      <c r="L19" s="6" t="s">
        <v>58</v>
      </c>
      <c r="M19" s="6" t="s">
        <v>35</v>
      </c>
      <c r="N19" s="6"/>
      <c r="O19" s="6"/>
      <c r="P19" s="8">
        <v>8</v>
      </c>
      <c r="Q19" s="9">
        <v>1380</v>
      </c>
      <c r="R19" s="9">
        <f>P19*Q19</f>
        <v>11040</v>
      </c>
      <c r="S19" s="10"/>
    </row>
    <row r="20" spans="1:19" ht="67.5" customHeight="1" thickBot="1" x14ac:dyDescent="0.3">
      <c r="A20" s="11"/>
      <c r="B20" s="11" t="s">
        <v>19</v>
      </c>
      <c r="C20" s="11"/>
      <c r="D20" s="11" t="s">
        <v>20</v>
      </c>
      <c r="E20" s="11" t="s">
        <v>29</v>
      </c>
      <c r="F20" s="11"/>
      <c r="G20" s="12" t="s">
        <v>30</v>
      </c>
      <c r="H20" s="11" t="s">
        <v>56</v>
      </c>
      <c r="I20" s="11" t="s">
        <v>61</v>
      </c>
      <c r="J20" s="11" t="s">
        <v>33</v>
      </c>
      <c r="K20" s="11" t="s">
        <v>26</v>
      </c>
      <c r="L20" s="11" t="s">
        <v>62</v>
      </c>
      <c r="M20" s="11" t="s">
        <v>35</v>
      </c>
      <c r="N20" s="11"/>
      <c r="O20" s="11"/>
      <c r="P20" s="13">
        <v>10</v>
      </c>
      <c r="Q20" s="9">
        <v>1210</v>
      </c>
      <c r="R20" s="9">
        <f>P20*Q20</f>
        <v>12100</v>
      </c>
      <c r="S20" s="10"/>
    </row>
    <row r="21" spans="1:19" ht="67.5" customHeight="1" thickBot="1" x14ac:dyDescent="0.3">
      <c r="A21" s="6"/>
      <c r="B21" s="6" t="s">
        <v>19</v>
      </c>
      <c r="C21" s="6"/>
      <c r="D21" s="6" t="s">
        <v>20</v>
      </c>
      <c r="E21" s="6" t="s">
        <v>29</v>
      </c>
      <c r="F21" s="6"/>
      <c r="G21" s="7" t="s">
        <v>30</v>
      </c>
      <c r="H21" s="6" t="s">
        <v>63</v>
      </c>
      <c r="I21" s="6" t="s">
        <v>64</v>
      </c>
      <c r="J21" s="6" t="s">
        <v>65</v>
      </c>
      <c r="K21" s="6" t="s">
        <v>26</v>
      </c>
      <c r="L21" s="6" t="s">
        <v>66</v>
      </c>
      <c r="M21" s="6" t="s">
        <v>35</v>
      </c>
      <c r="N21" s="6"/>
      <c r="O21" s="6"/>
      <c r="P21" s="8">
        <v>7</v>
      </c>
      <c r="Q21" s="9">
        <v>1930</v>
      </c>
      <c r="R21" s="9">
        <f>P21*Q21</f>
        <v>13510</v>
      </c>
      <c r="S21" s="10"/>
    </row>
    <row r="22" spans="1:19" ht="67.5" customHeight="1" thickBot="1" x14ac:dyDescent="0.3">
      <c r="A22" s="11"/>
      <c r="B22" s="11" t="s">
        <v>19</v>
      </c>
      <c r="C22" s="11"/>
      <c r="D22" s="11" t="s">
        <v>20</v>
      </c>
      <c r="E22" s="11" t="s">
        <v>29</v>
      </c>
      <c r="F22" s="11"/>
      <c r="G22" s="12" t="s">
        <v>30</v>
      </c>
      <c r="H22" s="11" t="s">
        <v>67</v>
      </c>
      <c r="I22" s="11" t="s">
        <v>68</v>
      </c>
      <c r="J22" s="11" t="s">
        <v>65</v>
      </c>
      <c r="K22" s="11" t="s">
        <v>26</v>
      </c>
      <c r="L22" s="11" t="s">
        <v>66</v>
      </c>
      <c r="M22" s="11" t="s">
        <v>28</v>
      </c>
      <c r="N22" s="11"/>
      <c r="O22" s="11"/>
      <c r="P22" s="13">
        <v>1</v>
      </c>
      <c r="Q22" s="9">
        <v>1540</v>
      </c>
      <c r="R22" s="9">
        <f>P22*Q22</f>
        <v>1540</v>
      </c>
      <c r="S22" s="10"/>
    </row>
    <row r="23" spans="1:19" ht="67.5" customHeight="1" thickBot="1" x14ac:dyDescent="0.3">
      <c r="A23" s="6"/>
      <c r="B23" s="6" t="s">
        <v>19</v>
      </c>
      <c r="C23" s="6"/>
      <c r="D23" s="6" t="s">
        <v>20</v>
      </c>
      <c r="E23" s="6" t="s">
        <v>29</v>
      </c>
      <c r="F23" s="6"/>
      <c r="G23" s="7" t="s">
        <v>30</v>
      </c>
      <c r="H23" s="6" t="s">
        <v>69</v>
      </c>
      <c r="I23" s="6" t="s">
        <v>70</v>
      </c>
      <c r="J23" s="6" t="s">
        <v>52</v>
      </c>
      <c r="K23" s="6" t="s">
        <v>26</v>
      </c>
      <c r="L23" s="6" t="s">
        <v>71</v>
      </c>
      <c r="M23" s="6" t="s">
        <v>35</v>
      </c>
      <c r="N23" s="6"/>
      <c r="O23" s="6"/>
      <c r="P23" s="8">
        <v>3</v>
      </c>
      <c r="Q23" s="9">
        <v>2810</v>
      </c>
      <c r="R23" s="9">
        <f>P23*Q23</f>
        <v>8430</v>
      </c>
      <c r="S23" s="10"/>
    </row>
    <row r="24" spans="1:19" ht="67.5" customHeight="1" thickBot="1" x14ac:dyDescent="0.3">
      <c r="A24" s="11"/>
      <c r="B24" s="11" t="s">
        <v>19</v>
      </c>
      <c r="C24" s="11"/>
      <c r="D24" s="11" t="s">
        <v>20</v>
      </c>
      <c r="E24" s="11" t="s">
        <v>29</v>
      </c>
      <c r="F24" s="11"/>
      <c r="G24" s="12" t="s">
        <v>30</v>
      </c>
      <c r="H24" s="11" t="s">
        <v>72</v>
      </c>
      <c r="I24" s="11" t="s">
        <v>73</v>
      </c>
      <c r="J24" s="11" t="s">
        <v>52</v>
      </c>
      <c r="K24" s="11" t="s">
        <v>26</v>
      </c>
      <c r="L24" s="11" t="s">
        <v>71</v>
      </c>
      <c r="M24" s="11" t="s">
        <v>35</v>
      </c>
      <c r="N24" s="11"/>
      <c r="O24" s="11"/>
      <c r="P24" s="13">
        <v>1</v>
      </c>
      <c r="Q24" s="9">
        <v>2810</v>
      </c>
      <c r="R24" s="9">
        <f>P24*Q24</f>
        <v>2810</v>
      </c>
      <c r="S24" s="10"/>
    </row>
    <row r="25" spans="1:19" ht="67.5" customHeight="1" thickBot="1" x14ac:dyDescent="0.3">
      <c r="A25" s="6"/>
      <c r="B25" s="6" t="s">
        <v>19</v>
      </c>
      <c r="C25" s="6"/>
      <c r="D25" s="6" t="s">
        <v>20</v>
      </c>
      <c r="E25" s="6" t="s">
        <v>29</v>
      </c>
      <c r="F25" s="6"/>
      <c r="G25" s="7" t="s">
        <v>30</v>
      </c>
      <c r="H25" s="6" t="s">
        <v>72</v>
      </c>
      <c r="I25" s="6" t="s">
        <v>73</v>
      </c>
      <c r="J25" s="6" t="s">
        <v>52</v>
      </c>
      <c r="K25" s="6" t="s">
        <v>26</v>
      </c>
      <c r="L25" s="6" t="s">
        <v>71</v>
      </c>
      <c r="M25" s="6" t="s">
        <v>35</v>
      </c>
      <c r="N25" s="6"/>
      <c r="O25" s="6"/>
      <c r="P25" s="8">
        <v>1</v>
      </c>
      <c r="Q25" s="9">
        <v>2810</v>
      </c>
      <c r="R25" s="9">
        <f>P25*Q25</f>
        <v>2810</v>
      </c>
      <c r="S25" s="10"/>
    </row>
    <row r="26" spans="1:19" ht="67.5" customHeight="1" thickBot="1" x14ac:dyDescent="0.3">
      <c r="A26" s="11"/>
      <c r="B26" s="11" t="s">
        <v>19</v>
      </c>
      <c r="C26" s="11"/>
      <c r="D26" s="11" t="s">
        <v>20</v>
      </c>
      <c r="E26" s="11" t="s">
        <v>29</v>
      </c>
      <c r="F26" s="11"/>
      <c r="G26" s="12" t="s">
        <v>30</v>
      </c>
      <c r="H26" s="11" t="s">
        <v>72</v>
      </c>
      <c r="I26" s="11" t="s">
        <v>74</v>
      </c>
      <c r="J26" s="11" t="s">
        <v>75</v>
      </c>
      <c r="K26" s="11" t="s">
        <v>26</v>
      </c>
      <c r="L26" s="11" t="s">
        <v>76</v>
      </c>
      <c r="M26" s="11" t="s">
        <v>35</v>
      </c>
      <c r="N26" s="11"/>
      <c r="O26" s="11"/>
      <c r="P26" s="13">
        <v>4</v>
      </c>
      <c r="Q26" s="9">
        <v>3360</v>
      </c>
      <c r="R26" s="9">
        <f>P26*Q26</f>
        <v>13440</v>
      </c>
      <c r="S26" s="10"/>
    </row>
    <row r="27" spans="1:19" ht="67.5" customHeight="1" thickBot="1" x14ac:dyDescent="0.3">
      <c r="A27" s="6"/>
      <c r="B27" s="6" t="s">
        <v>19</v>
      </c>
      <c r="C27" s="6"/>
      <c r="D27" s="6" t="s">
        <v>20</v>
      </c>
      <c r="E27" s="6" t="s">
        <v>29</v>
      </c>
      <c r="F27" s="6"/>
      <c r="G27" s="7" t="s">
        <v>30</v>
      </c>
      <c r="H27" s="6" t="s">
        <v>77</v>
      </c>
      <c r="I27" s="6" t="s">
        <v>78</v>
      </c>
      <c r="J27" s="6" t="s">
        <v>52</v>
      </c>
      <c r="K27" s="6" t="s">
        <v>26</v>
      </c>
      <c r="L27" s="6" t="s">
        <v>58</v>
      </c>
      <c r="M27" s="6" t="s">
        <v>35</v>
      </c>
      <c r="N27" s="6"/>
      <c r="O27" s="6"/>
      <c r="P27" s="8">
        <v>5</v>
      </c>
      <c r="Q27" s="9">
        <v>1930</v>
      </c>
      <c r="R27" s="9">
        <f>P27*Q27</f>
        <v>9650</v>
      </c>
      <c r="S27" s="10"/>
    </row>
    <row r="28" spans="1:19" ht="67.5" customHeight="1" thickBot="1" x14ac:dyDescent="0.3">
      <c r="A28" s="11"/>
      <c r="B28" s="11" t="s">
        <v>19</v>
      </c>
      <c r="C28" s="11"/>
      <c r="D28" s="11" t="s">
        <v>20</v>
      </c>
      <c r="E28" s="11" t="s">
        <v>29</v>
      </c>
      <c r="F28" s="11"/>
      <c r="G28" s="12" t="s">
        <v>30</v>
      </c>
      <c r="H28" s="11" t="s">
        <v>79</v>
      </c>
      <c r="I28" s="11" t="s">
        <v>80</v>
      </c>
      <c r="J28" s="11" t="s">
        <v>81</v>
      </c>
      <c r="K28" s="11" t="s">
        <v>26</v>
      </c>
      <c r="L28" s="11" t="s">
        <v>58</v>
      </c>
      <c r="M28" s="11" t="s">
        <v>35</v>
      </c>
      <c r="N28" s="11"/>
      <c r="O28" s="11"/>
      <c r="P28" s="13">
        <v>2</v>
      </c>
      <c r="Q28" s="9">
        <v>1650</v>
      </c>
      <c r="R28" s="9">
        <f>P28*Q28</f>
        <v>3300</v>
      </c>
      <c r="S28" s="10"/>
    </row>
    <row r="29" spans="1:19" ht="67.5" customHeight="1" thickBot="1" x14ac:dyDescent="0.3">
      <c r="A29" s="6"/>
      <c r="B29" s="6" t="s">
        <v>19</v>
      </c>
      <c r="C29" s="6"/>
      <c r="D29" s="6" t="s">
        <v>20</v>
      </c>
      <c r="E29" s="6" t="s">
        <v>29</v>
      </c>
      <c r="F29" s="6"/>
      <c r="G29" s="7" t="s">
        <v>30</v>
      </c>
      <c r="H29" s="6" t="s">
        <v>82</v>
      </c>
      <c r="I29" s="6" t="s">
        <v>83</v>
      </c>
      <c r="J29" s="6" t="s">
        <v>84</v>
      </c>
      <c r="K29" s="6" t="s">
        <v>26</v>
      </c>
      <c r="L29" s="6" t="s">
        <v>85</v>
      </c>
      <c r="M29" s="6" t="s">
        <v>35</v>
      </c>
      <c r="N29" s="6"/>
      <c r="O29" s="6"/>
      <c r="P29" s="8">
        <v>1</v>
      </c>
      <c r="Q29" s="9">
        <v>2310</v>
      </c>
      <c r="R29" s="9">
        <f>P29*Q29</f>
        <v>2310</v>
      </c>
      <c r="S29" s="10"/>
    </row>
    <row r="30" spans="1:19" ht="67.5" customHeight="1" thickBot="1" x14ac:dyDescent="0.3">
      <c r="A30" s="11"/>
      <c r="B30" s="11" t="s">
        <v>19</v>
      </c>
      <c r="C30" s="11"/>
      <c r="D30" s="11" t="s">
        <v>20</v>
      </c>
      <c r="E30" s="11" t="s">
        <v>29</v>
      </c>
      <c r="F30" s="11"/>
      <c r="G30" s="12" t="s">
        <v>30</v>
      </c>
      <c r="H30" s="11" t="s">
        <v>86</v>
      </c>
      <c r="I30" s="11" t="s">
        <v>87</v>
      </c>
      <c r="J30" s="11" t="s">
        <v>33</v>
      </c>
      <c r="K30" s="11" t="s">
        <v>26</v>
      </c>
      <c r="L30" s="11" t="s">
        <v>88</v>
      </c>
      <c r="M30" s="11" t="s">
        <v>28</v>
      </c>
      <c r="N30" s="11"/>
      <c r="O30" s="11"/>
      <c r="P30" s="13">
        <v>38</v>
      </c>
      <c r="Q30" s="9">
        <v>2310</v>
      </c>
      <c r="R30" s="9">
        <f>P30*Q30</f>
        <v>87780</v>
      </c>
      <c r="S30" s="10"/>
    </row>
    <row r="31" spans="1:19" ht="67.5" customHeight="1" thickBot="1" x14ac:dyDescent="0.3">
      <c r="A31" s="6"/>
      <c r="B31" s="6" t="s">
        <v>19</v>
      </c>
      <c r="C31" s="6"/>
      <c r="D31" s="6" t="s">
        <v>20</v>
      </c>
      <c r="E31" s="6" t="s">
        <v>29</v>
      </c>
      <c r="F31" s="6"/>
      <c r="G31" s="7" t="s">
        <v>30</v>
      </c>
      <c r="H31" s="6" t="s">
        <v>89</v>
      </c>
      <c r="I31" s="6" t="s">
        <v>90</v>
      </c>
      <c r="J31" s="6" t="s">
        <v>91</v>
      </c>
      <c r="K31" s="6" t="s">
        <v>26</v>
      </c>
      <c r="L31" s="6" t="s">
        <v>92</v>
      </c>
      <c r="M31" s="6" t="s">
        <v>28</v>
      </c>
      <c r="N31" s="6"/>
      <c r="O31" s="6"/>
      <c r="P31" s="8">
        <v>8</v>
      </c>
      <c r="Q31" s="9">
        <v>2310</v>
      </c>
      <c r="R31" s="9">
        <f>P31*Q31</f>
        <v>18480</v>
      </c>
      <c r="S31" s="10"/>
    </row>
    <row r="32" spans="1:19" ht="67.5" customHeight="1" thickBot="1" x14ac:dyDescent="0.3">
      <c r="A32" s="11"/>
      <c r="B32" s="11" t="s">
        <v>19</v>
      </c>
      <c r="C32" s="11"/>
      <c r="D32" s="11" t="s">
        <v>20</v>
      </c>
      <c r="E32" s="11" t="s">
        <v>29</v>
      </c>
      <c r="F32" s="11"/>
      <c r="G32" s="12" t="s">
        <v>30</v>
      </c>
      <c r="H32" s="11" t="s">
        <v>89</v>
      </c>
      <c r="I32" s="11" t="s">
        <v>93</v>
      </c>
      <c r="J32" s="11" t="s">
        <v>91</v>
      </c>
      <c r="K32" s="11" t="s">
        <v>26</v>
      </c>
      <c r="L32" s="11" t="s">
        <v>92</v>
      </c>
      <c r="M32" s="11" t="s">
        <v>28</v>
      </c>
      <c r="N32" s="11"/>
      <c r="O32" s="11"/>
      <c r="P32" s="13">
        <v>7</v>
      </c>
      <c r="Q32" s="9">
        <v>2480</v>
      </c>
      <c r="R32" s="9">
        <f>P32*Q32</f>
        <v>17360</v>
      </c>
      <c r="S32" s="10"/>
    </row>
    <row r="33" spans="1:19" ht="67.5" customHeight="1" thickBot="1" x14ac:dyDescent="0.3">
      <c r="A33" s="6"/>
      <c r="B33" s="6" t="s">
        <v>19</v>
      </c>
      <c r="C33" s="6"/>
      <c r="D33" s="6" t="s">
        <v>20</v>
      </c>
      <c r="E33" s="6" t="s">
        <v>29</v>
      </c>
      <c r="F33" s="6"/>
      <c r="G33" s="7" t="s">
        <v>30</v>
      </c>
      <c r="H33" s="6" t="s">
        <v>89</v>
      </c>
      <c r="I33" s="6" t="s">
        <v>94</v>
      </c>
      <c r="J33" s="6" t="s">
        <v>95</v>
      </c>
      <c r="K33" s="6" t="s">
        <v>26</v>
      </c>
      <c r="L33" s="6" t="s">
        <v>96</v>
      </c>
      <c r="M33" s="6" t="s">
        <v>28</v>
      </c>
      <c r="N33" s="6"/>
      <c r="O33" s="6"/>
      <c r="P33" s="8">
        <v>1</v>
      </c>
      <c r="Q33" s="9">
        <v>2480</v>
      </c>
      <c r="R33" s="9">
        <f>P33*Q33</f>
        <v>2480</v>
      </c>
      <c r="S33" s="10"/>
    </row>
    <row r="34" spans="1:19" ht="67.5" customHeight="1" thickBot="1" x14ac:dyDescent="0.3">
      <c r="A34" s="11"/>
      <c r="B34" s="11" t="s">
        <v>19</v>
      </c>
      <c r="C34" s="11"/>
      <c r="D34" s="11" t="s">
        <v>20</v>
      </c>
      <c r="E34" s="11" t="s">
        <v>29</v>
      </c>
      <c r="F34" s="11"/>
      <c r="G34" s="12" t="s">
        <v>30</v>
      </c>
      <c r="H34" s="11" t="s">
        <v>97</v>
      </c>
      <c r="I34" s="11" t="s">
        <v>98</v>
      </c>
      <c r="J34" s="11" t="s">
        <v>33</v>
      </c>
      <c r="K34" s="11" t="s">
        <v>26</v>
      </c>
      <c r="L34" s="11" t="s">
        <v>88</v>
      </c>
      <c r="M34" s="11" t="s">
        <v>28</v>
      </c>
      <c r="N34" s="11"/>
      <c r="O34" s="11"/>
      <c r="P34" s="13">
        <v>6</v>
      </c>
      <c r="Q34" s="9">
        <v>1980</v>
      </c>
      <c r="R34" s="9">
        <f>P34*Q34</f>
        <v>11880</v>
      </c>
      <c r="S34" s="10"/>
    </row>
    <row r="35" spans="1:19" ht="67.5" customHeight="1" thickBot="1" x14ac:dyDescent="0.3">
      <c r="A35" s="6"/>
      <c r="B35" s="6" t="s">
        <v>19</v>
      </c>
      <c r="C35" s="6"/>
      <c r="D35" s="6" t="s">
        <v>20</v>
      </c>
      <c r="E35" s="6" t="s">
        <v>29</v>
      </c>
      <c r="F35" s="6"/>
      <c r="G35" s="7" t="s">
        <v>30</v>
      </c>
      <c r="H35" s="6" t="s">
        <v>99</v>
      </c>
      <c r="I35" s="6" t="s">
        <v>100</v>
      </c>
      <c r="J35" s="6" t="s">
        <v>33</v>
      </c>
      <c r="K35" s="6" t="s">
        <v>26</v>
      </c>
      <c r="L35" s="6" t="s">
        <v>101</v>
      </c>
      <c r="M35" s="6" t="s">
        <v>35</v>
      </c>
      <c r="N35" s="6"/>
      <c r="O35" s="6"/>
      <c r="P35" s="8">
        <v>10</v>
      </c>
      <c r="Q35" s="9">
        <v>2640</v>
      </c>
      <c r="R35" s="9">
        <f>P35*Q35</f>
        <v>26400</v>
      </c>
      <c r="S35" s="10"/>
    </row>
    <row r="36" spans="1:19" ht="67.5" customHeight="1" thickBot="1" x14ac:dyDescent="0.3">
      <c r="A36" s="11"/>
      <c r="B36" s="11" t="s">
        <v>19</v>
      </c>
      <c r="C36" s="11"/>
      <c r="D36" s="11" t="s">
        <v>20</v>
      </c>
      <c r="E36" s="11" t="s">
        <v>29</v>
      </c>
      <c r="F36" s="11"/>
      <c r="G36" s="12" t="s">
        <v>30</v>
      </c>
      <c r="H36" s="11" t="s">
        <v>102</v>
      </c>
      <c r="I36" s="11" t="s">
        <v>103</v>
      </c>
      <c r="J36" s="11" t="s">
        <v>33</v>
      </c>
      <c r="K36" s="11" t="s">
        <v>26</v>
      </c>
      <c r="L36" s="11" t="s">
        <v>104</v>
      </c>
      <c r="M36" s="11" t="s">
        <v>35</v>
      </c>
      <c r="N36" s="11"/>
      <c r="O36" s="11"/>
      <c r="P36" s="13">
        <v>12</v>
      </c>
      <c r="Q36" s="9">
        <v>2420</v>
      </c>
      <c r="R36" s="9">
        <f>P36*Q36</f>
        <v>29040</v>
      </c>
      <c r="S36" s="10"/>
    </row>
    <row r="37" spans="1:19" ht="67.5" customHeight="1" thickBot="1" x14ac:dyDescent="0.3">
      <c r="A37" s="6"/>
      <c r="B37" s="6" t="s">
        <v>19</v>
      </c>
      <c r="C37" s="6"/>
      <c r="D37" s="6" t="s">
        <v>20</v>
      </c>
      <c r="E37" s="6" t="s">
        <v>29</v>
      </c>
      <c r="F37" s="6"/>
      <c r="G37" s="7" t="s">
        <v>30</v>
      </c>
      <c r="H37" s="6" t="s">
        <v>105</v>
      </c>
      <c r="I37" s="6" t="s">
        <v>106</v>
      </c>
      <c r="J37" s="6" t="s">
        <v>107</v>
      </c>
      <c r="K37" s="6" t="s">
        <v>26</v>
      </c>
      <c r="L37" s="6" t="s">
        <v>108</v>
      </c>
      <c r="M37" s="6" t="s">
        <v>35</v>
      </c>
      <c r="N37" s="6"/>
      <c r="O37" s="6"/>
      <c r="P37" s="8">
        <v>11</v>
      </c>
      <c r="Q37" s="9">
        <v>3300</v>
      </c>
      <c r="R37" s="9">
        <f>P37*Q37</f>
        <v>36300</v>
      </c>
      <c r="S37" s="10"/>
    </row>
    <row r="38" spans="1:19" ht="67.5" customHeight="1" thickBot="1" x14ac:dyDescent="0.3">
      <c r="A38" s="11"/>
      <c r="B38" s="11" t="s">
        <v>19</v>
      </c>
      <c r="C38" s="11"/>
      <c r="D38" s="11" t="s">
        <v>20</v>
      </c>
      <c r="E38" s="11" t="s">
        <v>29</v>
      </c>
      <c r="F38" s="11"/>
      <c r="G38" s="12" t="s">
        <v>30</v>
      </c>
      <c r="H38" s="11" t="s">
        <v>105</v>
      </c>
      <c r="I38" s="11" t="s">
        <v>109</v>
      </c>
      <c r="J38" s="11" t="s">
        <v>110</v>
      </c>
      <c r="K38" s="11" t="s">
        <v>26</v>
      </c>
      <c r="L38" s="11" t="s">
        <v>108</v>
      </c>
      <c r="M38" s="11" t="s">
        <v>35</v>
      </c>
      <c r="N38" s="11"/>
      <c r="O38" s="11"/>
      <c r="P38" s="13">
        <v>6</v>
      </c>
      <c r="Q38" s="9">
        <v>3300</v>
      </c>
      <c r="R38" s="9">
        <f>P38*Q38</f>
        <v>19800</v>
      </c>
      <c r="S38" s="10"/>
    </row>
    <row r="39" spans="1:19" ht="67.5" customHeight="1" thickBot="1" x14ac:dyDescent="0.3">
      <c r="A39" s="6"/>
      <c r="B39" s="6" t="s">
        <v>19</v>
      </c>
      <c r="C39" s="6"/>
      <c r="D39" s="6" t="s">
        <v>20</v>
      </c>
      <c r="E39" s="6" t="s">
        <v>29</v>
      </c>
      <c r="F39" s="6"/>
      <c r="G39" s="7" t="s">
        <v>30</v>
      </c>
      <c r="H39" s="6" t="s">
        <v>111</v>
      </c>
      <c r="I39" s="6" t="s">
        <v>112</v>
      </c>
      <c r="J39" s="6" t="s">
        <v>91</v>
      </c>
      <c r="K39" s="6" t="s">
        <v>26</v>
      </c>
      <c r="L39" s="6" t="s">
        <v>113</v>
      </c>
      <c r="M39" s="6" t="s">
        <v>35</v>
      </c>
      <c r="N39" s="6"/>
      <c r="O39" s="6"/>
      <c r="P39" s="8">
        <v>1</v>
      </c>
      <c r="Q39" s="9">
        <v>1540</v>
      </c>
      <c r="R39" s="9">
        <f>P39*Q39</f>
        <v>1540</v>
      </c>
      <c r="S39" s="10"/>
    </row>
    <row r="40" spans="1:19" ht="67.5" customHeight="1" thickBot="1" x14ac:dyDescent="0.3">
      <c r="A40" s="11"/>
      <c r="B40" s="11" t="s">
        <v>19</v>
      </c>
      <c r="C40" s="11"/>
      <c r="D40" s="11" t="s">
        <v>20</v>
      </c>
      <c r="E40" s="11" t="s">
        <v>29</v>
      </c>
      <c r="F40" s="11"/>
      <c r="G40" s="12" t="s">
        <v>30</v>
      </c>
      <c r="H40" s="11" t="s">
        <v>114</v>
      </c>
      <c r="I40" s="11" t="s">
        <v>115</v>
      </c>
      <c r="J40" s="11" t="s">
        <v>116</v>
      </c>
      <c r="K40" s="11" t="s">
        <v>26</v>
      </c>
      <c r="L40" s="11" t="s">
        <v>117</v>
      </c>
      <c r="M40" s="11" t="s">
        <v>28</v>
      </c>
      <c r="N40" s="11"/>
      <c r="O40" s="11"/>
      <c r="P40" s="13">
        <v>4</v>
      </c>
      <c r="Q40" s="9">
        <v>1820</v>
      </c>
      <c r="R40" s="9">
        <f>P40*Q40</f>
        <v>7280</v>
      </c>
      <c r="S40" s="10"/>
    </row>
    <row r="41" spans="1:19" ht="67.5" customHeight="1" thickBot="1" x14ac:dyDescent="0.3">
      <c r="A41" s="6"/>
      <c r="B41" s="6" t="s">
        <v>19</v>
      </c>
      <c r="C41" s="6"/>
      <c r="D41" s="6" t="s">
        <v>20</v>
      </c>
      <c r="E41" s="6" t="s">
        <v>29</v>
      </c>
      <c r="F41" s="6"/>
      <c r="G41" s="7" t="s">
        <v>30</v>
      </c>
      <c r="H41" s="6" t="s">
        <v>114</v>
      </c>
      <c r="I41" s="6" t="s">
        <v>118</v>
      </c>
      <c r="J41" s="6" t="s">
        <v>119</v>
      </c>
      <c r="K41" s="6" t="s">
        <v>26</v>
      </c>
      <c r="L41" s="6" t="s">
        <v>117</v>
      </c>
      <c r="M41" s="6" t="s">
        <v>28</v>
      </c>
      <c r="N41" s="6"/>
      <c r="O41" s="6"/>
      <c r="P41" s="8">
        <v>16</v>
      </c>
      <c r="Q41" s="9">
        <v>1820</v>
      </c>
      <c r="R41" s="9">
        <f>P41*Q41</f>
        <v>29120</v>
      </c>
      <c r="S41" s="10"/>
    </row>
    <row r="42" spans="1:19" ht="67.5" customHeight="1" thickBot="1" x14ac:dyDescent="0.3">
      <c r="A42" s="11"/>
      <c r="B42" s="11" t="s">
        <v>19</v>
      </c>
      <c r="C42" s="11"/>
      <c r="D42" s="11" t="s">
        <v>20</v>
      </c>
      <c r="E42" s="11" t="s">
        <v>29</v>
      </c>
      <c r="F42" s="11"/>
      <c r="G42" s="12" t="s">
        <v>30</v>
      </c>
      <c r="H42" s="11" t="s">
        <v>120</v>
      </c>
      <c r="I42" s="11" t="s">
        <v>121</v>
      </c>
      <c r="J42" s="11" t="s">
        <v>122</v>
      </c>
      <c r="K42" s="11" t="s">
        <v>26</v>
      </c>
      <c r="L42" s="11" t="s">
        <v>123</v>
      </c>
      <c r="M42" s="11" t="s">
        <v>28</v>
      </c>
      <c r="N42" s="11"/>
      <c r="O42" s="11"/>
      <c r="P42" s="13">
        <v>2</v>
      </c>
      <c r="Q42" s="9">
        <v>1160</v>
      </c>
      <c r="R42" s="9">
        <f>P42*Q42</f>
        <v>2320</v>
      </c>
      <c r="S42" s="10"/>
    </row>
    <row r="43" spans="1:19" ht="67.5" customHeight="1" thickBot="1" x14ac:dyDescent="0.3">
      <c r="A43" s="6"/>
      <c r="B43" s="6" t="s">
        <v>19</v>
      </c>
      <c r="C43" s="6"/>
      <c r="D43" s="6" t="s">
        <v>20</v>
      </c>
      <c r="E43" s="6" t="s">
        <v>29</v>
      </c>
      <c r="F43" s="6"/>
      <c r="G43" s="7" t="s">
        <v>30</v>
      </c>
      <c r="H43" s="6" t="s">
        <v>124</v>
      </c>
      <c r="I43" s="6" t="s">
        <v>125</v>
      </c>
      <c r="J43" s="6" t="s">
        <v>91</v>
      </c>
      <c r="K43" s="6" t="s">
        <v>26</v>
      </c>
      <c r="L43" s="6" t="s">
        <v>126</v>
      </c>
      <c r="M43" s="6" t="s">
        <v>28</v>
      </c>
      <c r="N43" s="6"/>
      <c r="O43" s="6"/>
      <c r="P43" s="8">
        <v>9</v>
      </c>
      <c r="Q43" s="9">
        <v>1270</v>
      </c>
      <c r="R43" s="9">
        <f>P43*Q43</f>
        <v>11430</v>
      </c>
      <c r="S43" s="10"/>
    </row>
    <row r="44" spans="1:19" ht="67.5" customHeight="1" thickBot="1" x14ac:dyDescent="0.3">
      <c r="A44" s="11"/>
      <c r="B44" s="11" t="s">
        <v>19</v>
      </c>
      <c r="C44" s="11"/>
      <c r="D44" s="11" t="s">
        <v>20</v>
      </c>
      <c r="E44" s="11" t="s">
        <v>29</v>
      </c>
      <c r="F44" s="11"/>
      <c r="G44" s="12" t="s">
        <v>30</v>
      </c>
      <c r="H44" s="11" t="s">
        <v>127</v>
      </c>
      <c r="I44" s="11" t="s">
        <v>128</v>
      </c>
      <c r="J44" s="11" t="s">
        <v>129</v>
      </c>
      <c r="K44" s="11" t="s">
        <v>26</v>
      </c>
      <c r="L44" s="11" t="s">
        <v>85</v>
      </c>
      <c r="M44" s="11" t="s">
        <v>28</v>
      </c>
      <c r="N44" s="11"/>
      <c r="O44" s="11"/>
      <c r="P44" s="13">
        <v>1</v>
      </c>
      <c r="Q44" s="9">
        <v>1710</v>
      </c>
      <c r="R44" s="9">
        <f>P44*Q44</f>
        <v>1710</v>
      </c>
      <c r="S44" s="10"/>
    </row>
    <row r="45" spans="1:19" ht="67.5" customHeight="1" thickBot="1" x14ac:dyDescent="0.3">
      <c r="A45" s="6"/>
      <c r="B45" s="6" t="s">
        <v>19</v>
      </c>
      <c r="C45" s="6"/>
      <c r="D45" s="6" t="s">
        <v>20</v>
      </c>
      <c r="E45" s="6" t="s">
        <v>29</v>
      </c>
      <c r="F45" s="6"/>
      <c r="G45" s="7" t="s">
        <v>30</v>
      </c>
      <c r="H45" s="6" t="s">
        <v>130</v>
      </c>
      <c r="I45" s="6" t="s">
        <v>131</v>
      </c>
      <c r="J45" s="6" t="s">
        <v>132</v>
      </c>
      <c r="K45" s="6" t="s">
        <v>26</v>
      </c>
      <c r="L45" s="6" t="s">
        <v>133</v>
      </c>
      <c r="M45" s="6" t="s">
        <v>28</v>
      </c>
      <c r="N45" s="6"/>
      <c r="O45" s="6"/>
      <c r="P45" s="8">
        <v>3</v>
      </c>
      <c r="Q45" s="9">
        <v>1710</v>
      </c>
      <c r="R45" s="9">
        <f>P45*Q45</f>
        <v>5130</v>
      </c>
      <c r="S45" s="10"/>
    </row>
    <row r="46" spans="1:19" ht="67.5" customHeight="1" thickBot="1" x14ac:dyDescent="0.3">
      <c r="A46" s="11"/>
      <c r="B46" s="11" t="s">
        <v>19</v>
      </c>
      <c r="C46" s="11"/>
      <c r="D46" s="11" t="s">
        <v>20</v>
      </c>
      <c r="E46" s="11" t="s">
        <v>29</v>
      </c>
      <c r="F46" s="11"/>
      <c r="G46" s="12" t="s">
        <v>30</v>
      </c>
      <c r="H46" s="11" t="s">
        <v>134</v>
      </c>
      <c r="I46" s="11" t="s">
        <v>135</v>
      </c>
      <c r="J46" s="11" t="s">
        <v>33</v>
      </c>
      <c r="K46" s="11" t="s">
        <v>26</v>
      </c>
      <c r="L46" s="11" t="s">
        <v>58</v>
      </c>
      <c r="M46" s="11" t="s">
        <v>35</v>
      </c>
      <c r="N46" s="11"/>
      <c r="O46" s="11"/>
      <c r="P46" s="13">
        <v>1</v>
      </c>
      <c r="Q46" s="9">
        <v>1930</v>
      </c>
      <c r="R46" s="9">
        <f>P46*Q46</f>
        <v>1930</v>
      </c>
      <c r="S46" s="10"/>
    </row>
    <row r="47" spans="1:19" ht="67.5" customHeight="1" thickBot="1" x14ac:dyDescent="0.3">
      <c r="A47" s="6"/>
      <c r="B47" s="6" t="s">
        <v>19</v>
      </c>
      <c r="C47" s="6"/>
      <c r="D47" s="6" t="s">
        <v>20</v>
      </c>
      <c r="E47" s="6" t="s">
        <v>29</v>
      </c>
      <c r="F47" s="6"/>
      <c r="G47" s="7" t="s">
        <v>30</v>
      </c>
      <c r="H47" s="6" t="s">
        <v>136</v>
      </c>
      <c r="I47" s="6" t="s">
        <v>137</v>
      </c>
      <c r="J47" s="6" t="s">
        <v>138</v>
      </c>
      <c r="K47" s="6" t="s">
        <v>26</v>
      </c>
      <c r="L47" s="6" t="s">
        <v>62</v>
      </c>
      <c r="M47" s="6" t="s">
        <v>35</v>
      </c>
      <c r="N47" s="6"/>
      <c r="O47" s="6"/>
      <c r="P47" s="8">
        <v>2</v>
      </c>
      <c r="Q47" s="9">
        <v>1320</v>
      </c>
      <c r="R47" s="9">
        <f>P47*Q47</f>
        <v>2640</v>
      </c>
      <c r="S47" s="10"/>
    </row>
    <row r="48" spans="1:19" ht="67.5" customHeight="1" thickBot="1" x14ac:dyDescent="0.3">
      <c r="A48" s="11"/>
      <c r="B48" s="11" t="s">
        <v>19</v>
      </c>
      <c r="C48" s="11"/>
      <c r="D48" s="11" t="s">
        <v>20</v>
      </c>
      <c r="E48" s="11" t="s">
        <v>29</v>
      </c>
      <c r="F48" s="11"/>
      <c r="G48" s="12" t="s">
        <v>30</v>
      </c>
      <c r="H48" s="11" t="s">
        <v>139</v>
      </c>
      <c r="I48" s="11" t="s">
        <v>140</v>
      </c>
      <c r="J48" s="11" t="s">
        <v>141</v>
      </c>
      <c r="K48" s="11" t="s">
        <v>26</v>
      </c>
      <c r="L48" s="11" t="s">
        <v>62</v>
      </c>
      <c r="M48" s="11" t="s">
        <v>35</v>
      </c>
      <c r="N48" s="11"/>
      <c r="O48" s="11"/>
      <c r="P48" s="13">
        <v>1</v>
      </c>
      <c r="Q48" s="9">
        <v>920</v>
      </c>
      <c r="R48" s="9">
        <f>P48*Q48</f>
        <v>920</v>
      </c>
      <c r="S48" s="10"/>
    </row>
    <row r="49" spans="1:19" ht="67.5" customHeight="1" thickBot="1" x14ac:dyDescent="0.3">
      <c r="A49" s="6"/>
      <c r="B49" s="6" t="s">
        <v>19</v>
      </c>
      <c r="C49" s="6"/>
      <c r="D49" s="6" t="s">
        <v>20</v>
      </c>
      <c r="E49" s="6" t="s">
        <v>29</v>
      </c>
      <c r="F49" s="6"/>
      <c r="G49" s="7" t="s">
        <v>30</v>
      </c>
      <c r="H49" s="6" t="s">
        <v>142</v>
      </c>
      <c r="I49" s="6" t="s">
        <v>143</v>
      </c>
      <c r="J49" s="6" t="s">
        <v>144</v>
      </c>
      <c r="K49" s="6" t="s">
        <v>26</v>
      </c>
      <c r="L49" s="6" t="s">
        <v>145</v>
      </c>
      <c r="M49" s="6" t="s">
        <v>28</v>
      </c>
      <c r="N49" s="6"/>
      <c r="O49" s="6"/>
      <c r="P49" s="8">
        <v>1</v>
      </c>
      <c r="Q49" s="9">
        <v>2260</v>
      </c>
      <c r="R49" s="9">
        <f>P49*Q49</f>
        <v>2260</v>
      </c>
      <c r="S49" s="10"/>
    </row>
    <row r="50" spans="1:19" ht="67.5" customHeight="1" thickBot="1" x14ac:dyDescent="0.3">
      <c r="A50" s="11"/>
      <c r="B50" s="11" t="s">
        <v>19</v>
      </c>
      <c r="C50" s="11"/>
      <c r="D50" s="11" t="s">
        <v>20</v>
      </c>
      <c r="E50" s="11" t="s">
        <v>146</v>
      </c>
      <c r="F50" s="11"/>
      <c r="G50" s="12" t="s">
        <v>147</v>
      </c>
      <c r="H50" s="11" t="s">
        <v>148</v>
      </c>
      <c r="I50" s="11" t="s">
        <v>149</v>
      </c>
      <c r="J50" s="11" t="s">
        <v>33</v>
      </c>
      <c r="K50" s="11" t="s">
        <v>26</v>
      </c>
      <c r="L50" s="11" t="s">
        <v>150</v>
      </c>
      <c r="M50" s="11" t="s">
        <v>28</v>
      </c>
      <c r="N50" s="11"/>
      <c r="O50" s="11"/>
      <c r="P50" s="13">
        <v>1</v>
      </c>
      <c r="Q50" s="9">
        <v>3960</v>
      </c>
      <c r="R50" s="9">
        <f>P50*Q50</f>
        <v>3960</v>
      </c>
      <c r="S50" s="10"/>
    </row>
    <row r="51" spans="1:19" ht="67.5" customHeight="1" thickBot="1" x14ac:dyDescent="0.3">
      <c r="A51" s="6"/>
      <c r="B51" s="6" t="s">
        <v>19</v>
      </c>
      <c r="C51" s="6"/>
      <c r="D51" s="6" t="s">
        <v>20</v>
      </c>
      <c r="E51" s="6" t="s">
        <v>146</v>
      </c>
      <c r="F51" s="6"/>
      <c r="G51" s="7" t="s">
        <v>147</v>
      </c>
      <c r="H51" s="6" t="s">
        <v>148</v>
      </c>
      <c r="I51" s="6" t="s">
        <v>151</v>
      </c>
      <c r="J51" s="6" t="s">
        <v>152</v>
      </c>
      <c r="K51" s="6" t="s">
        <v>26</v>
      </c>
      <c r="L51" s="6" t="s">
        <v>153</v>
      </c>
      <c r="M51" s="6" t="s">
        <v>28</v>
      </c>
      <c r="N51" s="6"/>
      <c r="O51" s="6"/>
      <c r="P51" s="8">
        <v>1</v>
      </c>
      <c r="Q51" s="9">
        <v>3300</v>
      </c>
      <c r="R51" s="9">
        <f>P51*Q51</f>
        <v>3300</v>
      </c>
      <c r="S51" s="10"/>
    </row>
    <row r="52" spans="1:19" ht="67.5" customHeight="1" thickBot="1" x14ac:dyDescent="0.3">
      <c r="A52" s="11"/>
      <c r="B52" s="11" t="s">
        <v>19</v>
      </c>
      <c r="C52" s="11"/>
      <c r="D52" s="11" t="s">
        <v>20</v>
      </c>
      <c r="E52" s="11" t="s">
        <v>154</v>
      </c>
      <c r="F52" s="11"/>
      <c r="G52" s="12" t="s">
        <v>155</v>
      </c>
      <c r="H52" s="11" t="s">
        <v>156</v>
      </c>
      <c r="I52" s="11" t="s">
        <v>157</v>
      </c>
      <c r="J52" s="11" t="s">
        <v>52</v>
      </c>
      <c r="K52" s="11" t="s">
        <v>26</v>
      </c>
      <c r="L52" s="11" t="s">
        <v>158</v>
      </c>
      <c r="M52" s="11" t="s">
        <v>28</v>
      </c>
      <c r="N52" s="11"/>
      <c r="O52" s="11"/>
      <c r="P52" s="13">
        <v>2</v>
      </c>
      <c r="Q52" s="9">
        <v>660</v>
      </c>
      <c r="R52" s="9">
        <f>P52*Q52</f>
        <v>1320</v>
      </c>
      <c r="S52" s="10"/>
    </row>
    <row r="53" spans="1:19" ht="67.5" customHeight="1" thickBot="1" x14ac:dyDescent="0.3">
      <c r="A53" s="6"/>
      <c r="B53" s="6" t="s">
        <v>19</v>
      </c>
      <c r="C53" s="6"/>
      <c r="D53" s="6" t="s">
        <v>20</v>
      </c>
      <c r="E53" s="6" t="s">
        <v>159</v>
      </c>
      <c r="F53" s="6"/>
      <c r="G53" s="7" t="s">
        <v>160</v>
      </c>
      <c r="H53" s="6" t="s">
        <v>161</v>
      </c>
      <c r="I53" s="6" t="s">
        <v>162</v>
      </c>
      <c r="J53" s="6" t="s">
        <v>65</v>
      </c>
      <c r="K53" s="6" t="s">
        <v>26</v>
      </c>
      <c r="L53" s="6" t="s">
        <v>163</v>
      </c>
      <c r="M53" s="6" t="s">
        <v>28</v>
      </c>
      <c r="N53" s="6"/>
      <c r="O53" s="6"/>
      <c r="P53" s="8">
        <v>3</v>
      </c>
      <c r="Q53" s="9">
        <v>60</v>
      </c>
      <c r="R53" s="9">
        <f>P53*Q53</f>
        <v>180</v>
      </c>
      <c r="S53" s="10"/>
    </row>
    <row r="54" spans="1:19" ht="67.5" customHeight="1" thickBot="1" x14ac:dyDescent="0.3">
      <c r="A54" s="11"/>
      <c r="B54" s="11" t="s">
        <v>19</v>
      </c>
      <c r="C54" s="11"/>
      <c r="D54" s="11" t="s">
        <v>20</v>
      </c>
      <c r="E54" s="11" t="s">
        <v>164</v>
      </c>
      <c r="F54" s="11"/>
      <c r="G54" s="12" t="s">
        <v>165</v>
      </c>
      <c r="H54" s="11" t="s">
        <v>166</v>
      </c>
      <c r="I54" s="11" t="s">
        <v>167</v>
      </c>
      <c r="J54" s="11" t="s">
        <v>168</v>
      </c>
      <c r="K54" s="11" t="s">
        <v>26</v>
      </c>
      <c r="L54" s="11" t="s">
        <v>169</v>
      </c>
      <c r="M54" s="11" t="s">
        <v>28</v>
      </c>
      <c r="N54" s="11"/>
      <c r="O54" s="11"/>
      <c r="P54" s="13">
        <v>1</v>
      </c>
      <c r="Q54" s="9">
        <v>3520</v>
      </c>
      <c r="R54" s="9">
        <f>P54*Q54</f>
        <v>3520</v>
      </c>
      <c r="S54" s="10"/>
    </row>
    <row r="55" spans="1:19" ht="67.5" customHeight="1" thickBot="1" x14ac:dyDescent="0.3">
      <c r="A55" s="6"/>
      <c r="B55" s="6" t="s">
        <v>19</v>
      </c>
      <c r="C55" s="6"/>
      <c r="D55" s="6" t="s">
        <v>20</v>
      </c>
      <c r="E55" s="6" t="s">
        <v>170</v>
      </c>
      <c r="F55" s="6"/>
      <c r="G55" s="7" t="s">
        <v>171</v>
      </c>
      <c r="H55" s="6" t="s">
        <v>172</v>
      </c>
      <c r="I55" s="6" t="s">
        <v>173</v>
      </c>
      <c r="J55" s="6" t="s">
        <v>91</v>
      </c>
      <c r="K55" s="6" t="s">
        <v>26</v>
      </c>
      <c r="L55" s="6" t="s">
        <v>174</v>
      </c>
      <c r="M55" s="6" t="s">
        <v>28</v>
      </c>
      <c r="N55" s="6"/>
      <c r="O55" s="6"/>
      <c r="P55" s="8">
        <v>10</v>
      </c>
      <c r="Q55" s="9">
        <v>1160</v>
      </c>
      <c r="R55" s="9">
        <f>P55*Q55</f>
        <v>11600</v>
      </c>
      <c r="S55" s="10"/>
    </row>
    <row r="56" spans="1:19" ht="67.5" customHeight="1" thickBot="1" x14ac:dyDescent="0.3">
      <c r="A56" s="11"/>
      <c r="B56" s="11" t="s">
        <v>19</v>
      </c>
      <c r="C56" s="11"/>
      <c r="D56" s="11" t="s">
        <v>20</v>
      </c>
      <c r="E56" s="11" t="s">
        <v>164</v>
      </c>
      <c r="F56" s="11"/>
      <c r="G56" s="12" t="s">
        <v>165</v>
      </c>
      <c r="H56" s="11" t="s">
        <v>175</v>
      </c>
      <c r="I56" s="11" t="s">
        <v>176</v>
      </c>
      <c r="J56" s="11" t="s">
        <v>177</v>
      </c>
      <c r="K56" s="11" t="s">
        <v>26</v>
      </c>
      <c r="L56" s="11" t="s">
        <v>178</v>
      </c>
      <c r="M56" s="11" t="s">
        <v>28</v>
      </c>
      <c r="N56" s="11"/>
      <c r="O56" s="11"/>
      <c r="P56" s="13">
        <v>2</v>
      </c>
      <c r="Q56" s="9">
        <v>2750</v>
      </c>
      <c r="R56" s="9">
        <f>P56*Q56</f>
        <v>5500</v>
      </c>
      <c r="S56" s="10"/>
    </row>
    <row r="57" spans="1:19" ht="67.5" customHeight="1" thickBot="1" x14ac:dyDescent="0.3">
      <c r="A57" s="6"/>
      <c r="B57" s="6" t="s">
        <v>19</v>
      </c>
      <c r="C57" s="6"/>
      <c r="D57" s="6" t="s">
        <v>20</v>
      </c>
      <c r="E57" s="6" t="s">
        <v>164</v>
      </c>
      <c r="F57" s="6"/>
      <c r="G57" s="7" t="s">
        <v>165</v>
      </c>
      <c r="H57" s="6" t="s">
        <v>179</v>
      </c>
      <c r="I57" s="6" t="s">
        <v>180</v>
      </c>
      <c r="J57" s="6" t="s">
        <v>181</v>
      </c>
      <c r="K57" s="6" t="s">
        <v>26</v>
      </c>
      <c r="L57" s="6" t="s">
        <v>182</v>
      </c>
      <c r="M57" s="6" t="s">
        <v>28</v>
      </c>
      <c r="N57" s="6"/>
      <c r="O57" s="6"/>
      <c r="P57" s="8">
        <v>4</v>
      </c>
      <c r="Q57" s="9">
        <v>3080</v>
      </c>
      <c r="R57" s="9">
        <f>P57*Q57</f>
        <v>12320</v>
      </c>
      <c r="S57" s="10"/>
    </row>
    <row r="58" spans="1:19" ht="67.5" customHeight="1" thickBot="1" x14ac:dyDescent="0.3">
      <c r="A58" s="11"/>
      <c r="B58" s="11" t="s">
        <v>19</v>
      </c>
      <c r="C58" s="11"/>
      <c r="D58" s="11" t="s">
        <v>20</v>
      </c>
      <c r="E58" s="11" t="s">
        <v>164</v>
      </c>
      <c r="F58" s="11"/>
      <c r="G58" s="12" t="s">
        <v>165</v>
      </c>
      <c r="H58" s="11" t="s">
        <v>183</v>
      </c>
      <c r="I58" s="11" t="s">
        <v>184</v>
      </c>
      <c r="J58" s="11" t="s">
        <v>95</v>
      </c>
      <c r="K58" s="11" t="s">
        <v>26</v>
      </c>
      <c r="L58" s="11" t="s">
        <v>96</v>
      </c>
      <c r="M58" s="11" t="s">
        <v>28</v>
      </c>
      <c r="N58" s="11"/>
      <c r="O58" s="11"/>
      <c r="P58" s="13">
        <v>12</v>
      </c>
      <c r="Q58" s="9">
        <v>4180</v>
      </c>
      <c r="R58" s="9">
        <f>P58*Q58</f>
        <v>50160</v>
      </c>
      <c r="S58" s="10"/>
    </row>
    <row r="59" spans="1:19" ht="67.5" customHeight="1" thickBot="1" x14ac:dyDescent="0.3">
      <c r="A59" s="6"/>
      <c r="B59" s="6" t="s">
        <v>19</v>
      </c>
      <c r="C59" s="6"/>
      <c r="D59" s="6" t="s">
        <v>20</v>
      </c>
      <c r="E59" s="6" t="s">
        <v>164</v>
      </c>
      <c r="F59" s="6"/>
      <c r="G59" s="7" t="s">
        <v>165</v>
      </c>
      <c r="H59" s="6" t="s">
        <v>183</v>
      </c>
      <c r="I59" s="6" t="s">
        <v>185</v>
      </c>
      <c r="J59" s="6" t="s">
        <v>186</v>
      </c>
      <c r="K59" s="6" t="s">
        <v>26</v>
      </c>
      <c r="L59" s="6" t="s">
        <v>126</v>
      </c>
      <c r="M59" s="6" t="s">
        <v>28</v>
      </c>
      <c r="N59" s="6"/>
      <c r="O59" s="6"/>
      <c r="P59" s="8">
        <v>1</v>
      </c>
      <c r="Q59" s="9">
        <v>4070</v>
      </c>
      <c r="R59" s="9">
        <f>P59*Q59</f>
        <v>4070</v>
      </c>
      <c r="S59" s="10"/>
    </row>
    <row r="60" spans="1:19" ht="67.5" customHeight="1" thickBot="1" x14ac:dyDescent="0.3">
      <c r="A60" s="11"/>
      <c r="B60" s="11" t="s">
        <v>19</v>
      </c>
      <c r="C60" s="11"/>
      <c r="D60" s="11" t="s">
        <v>20</v>
      </c>
      <c r="E60" s="11" t="s">
        <v>164</v>
      </c>
      <c r="F60" s="11"/>
      <c r="G60" s="12" t="s">
        <v>165</v>
      </c>
      <c r="H60" s="11" t="s">
        <v>187</v>
      </c>
      <c r="I60" s="11" t="s">
        <v>188</v>
      </c>
      <c r="J60" s="11" t="s">
        <v>33</v>
      </c>
      <c r="K60" s="11" t="s">
        <v>26</v>
      </c>
      <c r="L60" s="11" t="s">
        <v>189</v>
      </c>
      <c r="M60" s="11" t="s">
        <v>28</v>
      </c>
      <c r="N60" s="11"/>
      <c r="O60" s="11"/>
      <c r="P60" s="13">
        <v>1</v>
      </c>
      <c r="Q60" s="9">
        <v>3850</v>
      </c>
      <c r="R60" s="9">
        <f>P60*Q60</f>
        <v>3850</v>
      </c>
      <c r="S60" s="10"/>
    </row>
    <row r="61" spans="1:19" ht="67.5" customHeight="1" thickBot="1" x14ac:dyDescent="0.3">
      <c r="A61" s="6"/>
      <c r="B61" s="6" t="s">
        <v>19</v>
      </c>
      <c r="C61" s="6"/>
      <c r="D61" s="6" t="s">
        <v>20</v>
      </c>
      <c r="E61" s="6" t="s">
        <v>164</v>
      </c>
      <c r="F61" s="6"/>
      <c r="G61" s="7" t="s">
        <v>165</v>
      </c>
      <c r="H61" s="6" t="s">
        <v>190</v>
      </c>
      <c r="I61" s="6" t="s">
        <v>191</v>
      </c>
      <c r="J61" s="6" t="s">
        <v>33</v>
      </c>
      <c r="K61" s="6" t="s">
        <v>26</v>
      </c>
      <c r="L61" s="6" t="s">
        <v>88</v>
      </c>
      <c r="M61" s="6" t="s">
        <v>28</v>
      </c>
      <c r="N61" s="6"/>
      <c r="O61" s="6"/>
      <c r="P61" s="8">
        <v>3</v>
      </c>
      <c r="Q61" s="9">
        <v>3850</v>
      </c>
      <c r="R61" s="9">
        <f>P61*Q61</f>
        <v>11550</v>
      </c>
      <c r="S61" s="10"/>
    </row>
    <row r="62" spans="1:19" ht="67.5" customHeight="1" thickBot="1" x14ac:dyDescent="0.3">
      <c r="A62" s="11"/>
      <c r="B62" s="11" t="s">
        <v>19</v>
      </c>
      <c r="C62" s="11"/>
      <c r="D62" s="11" t="s">
        <v>20</v>
      </c>
      <c r="E62" s="11" t="s">
        <v>164</v>
      </c>
      <c r="F62" s="11"/>
      <c r="G62" s="12" t="s">
        <v>165</v>
      </c>
      <c r="H62" s="11" t="s">
        <v>192</v>
      </c>
      <c r="I62" s="11" t="s">
        <v>193</v>
      </c>
      <c r="J62" s="11" t="s">
        <v>33</v>
      </c>
      <c r="K62" s="11" t="s">
        <v>26</v>
      </c>
      <c r="L62" s="11" t="s">
        <v>194</v>
      </c>
      <c r="M62" s="11" t="s">
        <v>28</v>
      </c>
      <c r="N62" s="11"/>
      <c r="O62" s="11"/>
      <c r="P62" s="13">
        <v>4</v>
      </c>
      <c r="Q62" s="9">
        <v>5830</v>
      </c>
      <c r="R62" s="9">
        <f>P62*Q62</f>
        <v>23320</v>
      </c>
      <c r="S62" s="10"/>
    </row>
    <row r="63" spans="1:19" ht="67.5" customHeight="1" thickBot="1" x14ac:dyDescent="0.3">
      <c r="A63" s="6"/>
      <c r="B63" s="6" t="s">
        <v>19</v>
      </c>
      <c r="C63" s="6"/>
      <c r="D63" s="6" t="s">
        <v>20</v>
      </c>
      <c r="E63" s="6" t="s">
        <v>164</v>
      </c>
      <c r="F63" s="6"/>
      <c r="G63" s="7" t="s">
        <v>165</v>
      </c>
      <c r="H63" s="6" t="s">
        <v>195</v>
      </c>
      <c r="I63" s="6" t="s">
        <v>196</v>
      </c>
      <c r="J63" s="6" t="s">
        <v>33</v>
      </c>
      <c r="K63" s="6" t="s">
        <v>26</v>
      </c>
      <c r="L63" s="6" t="s">
        <v>197</v>
      </c>
      <c r="M63" s="6" t="s">
        <v>28</v>
      </c>
      <c r="N63" s="6"/>
      <c r="O63" s="6"/>
      <c r="P63" s="8">
        <v>1</v>
      </c>
      <c r="Q63" s="9">
        <v>3300</v>
      </c>
      <c r="R63" s="9">
        <f>P63*Q63</f>
        <v>3300</v>
      </c>
      <c r="S63" s="10"/>
    </row>
    <row r="64" spans="1:19" ht="67.5" customHeight="1" thickBot="1" x14ac:dyDescent="0.3">
      <c r="A64" s="11"/>
      <c r="B64" s="11" t="s">
        <v>19</v>
      </c>
      <c r="C64" s="11"/>
      <c r="D64" s="11" t="s">
        <v>20</v>
      </c>
      <c r="E64" s="11" t="s">
        <v>164</v>
      </c>
      <c r="F64" s="11"/>
      <c r="G64" s="12" t="s">
        <v>165</v>
      </c>
      <c r="H64" s="11" t="s">
        <v>198</v>
      </c>
      <c r="I64" s="11" t="s">
        <v>199</v>
      </c>
      <c r="J64" s="11" t="s">
        <v>200</v>
      </c>
      <c r="K64" s="11" t="s">
        <v>26</v>
      </c>
      <c r="L64" s="11" t="s">
        <v>201</v>
      </c>
      <c r="M64" s="11" t="s">
        <v>28</v>
      </c>
      <c r="N64" s="11"/>
      <c r="O64" s="11"/>
      <c r="P64" s="13">
        <v>2</v>
      </c>
      <c r="Q64" s="9">
        <v>1430</v>
      </c>
      <c r="R64" s="9">
        <f>P64*Q64</f>
        <v>2860</v>
      </c>
      <c r="S64" s="10"/>
    </row>
    <row r="65" spans="1:19" ht="67.5" customHeight="1" thickBot="1" x14ac:dyDescent="0.3">
      <c r="A65" s="6"/>
      <c r="B65" s="6" t="s">
        <v>19</v>
      </c>
      <c r="C65" s="6"/>
      <c r="D65" s="6" t="s">
        <v>20</v>
      </c>
      <c r="E65" s="6" t="s">
        <v>164</v>
      </c>
      <c r="F65" s="6"/>
      <c r="G65" s="7" t="s">
        <v>165</v>
      </c>
      <c r="H65" s="6" t="s">
        <v>198</v>
      </c>
      <c r="I65" s="6" t="s">
        <v>199</v>
      </c>
      <c r="J65" s="6" t="s">
        <v>200</v>
      </c>
      <c r="K65" s="6" t="s">
        <v>26</v>
      </c>
      <c r="L65" s="6" t="s">
        <v>201</v>
      </c>
      <c r="M65" s="6" t="s">
        <v>35</v>
      </c>
      <c r="N65" s="6"/>
      <c r="O65" s="6"/>
      <c r="P65" s="8">
        <v>1</v>
      </c>
      <c r="Q65" s="9">
        <v>1430</v>
      </c>
      <c r="R65" s="9">
        <f>P65*Q65</f>
        <v>1430</v>
      </c>
      <c r="S65" s="10"/>
    </row>
    <row r="66" spans="1:19" ht="67.5" customHeight="1" thickBot="1" x14ac:dyDescent="0.3">
      <c r="A66" s="11"/>
      <c r="B66" s="11" t="s">
        <v>19</v>
      </c>
      <c r="C66" s="11"/>
      <c r="D66" s="11" t="s">
        <v>20</v>
      </c>
      <c r="E66" s="11" t="s">
        <v>202</v>
      </c>
      <c r="F66" s="11"/>
      <c r="G66" s="12" t="s">
        <v>203</v>
      </c>
      <c r="H66" s="11" t="s">
        <v>204</v>
      </c>
      <c r="I66" s="11" t="s">
        <v>205</v>
      </c>
      <c r="J66" s="11" t="s">
        <v>107</v>
      </c>
      <c r="K66" s="11" t="s">
        <v>26</v>
      </c>
      <c r="L66" s="11" t="s">
        <v>206</v>
      </c>
      <c r="M66" s="11" t="s">
        <v>28</v>
      </c>
      <c r="N66" s="11"/>
      <c r="O66" s="11"/>
      <c r="P66" s="13">
        <v>7</v>
      </c>
      <c r="Q66" s="9">
        <v>1070</v>
      </c>
      <c r="R66" s="9">
        <f>P66*Q66</f>
        <v>7490</v>
      </c>
      <c r="S66" s="10"/>
    </row>
    <row r="67" spans="1:19" ht="67.5" customHeight="1" thickBot="1" x14ac:dyDescent="0.3">
      <c r="A67" s="6"/>
      <c r="B67" s="6" t="s">
        <v>19</v>
      </c>
      <c r="C67" s="6"/>
      <c r="D67" s="6" t="s">
        <v>20</v>
      </c>
      <c r="E67" s="6" t="s">
        <v>202</v>
      </c>
      <c r="F67" s="6"/>
      <c r="G67" s="7" t="s">
        <v>203</v>
      </c>
      <c r="H67" s="6" t="s">
        <v>204</v>
      </c>
      <c r="I67" s="6" t="s">
        <v>207</v>
      </c>
      <c r="J67" s="6" t="s">
        <v>208</v>
      </c>
      <c r="K67" s="6" t="s">
        <v>26</v>
      </c>
      <c r="L67" s="6" t="s">
        <v>209</v>
      </c>
      <c r="M67" s="6" t="s">
        <v>28</v>
      </c>
      <c r="N67" s="6"/>
      <c r="O67" s="6"/>
      <c r="P67" s="8">
        <v>1</v>
      </c>
      <c r="Q67" s="9">
        <v>1070</v>
      </c>
      <c r="R67" s="9">
        <f>P67*Q67</f>
        <v>1070</v>
      </c>
      <c r="S67" s="10"/>
    </row>
    <row r="68" spans="1:19" ht="67.5" customHeight="1" thickBot="1" x14ac:dyDescent="0.3">
      <c r="A68" s="11"/>
      <c r="B68" s="11" t="s">
        <v>19</v>
      </c>
      <c r="C68" s="11"/>
      <c r="D68" s="11" t="s">
        <v>20</v>
      </c>
      <c r="E68" s="11" t="s">
        <v>210</v>
      </c>
      <c r="F68" s="11"/>
      <c r="G68" s="12" t="s">
        <v>30</v>
      </c>
      <c r="H68" s="11" t="s">
        <v>211</v>
      </c>
      <c r="I68" s="11" t="s">
        <v>212</v>
      </c>
      <c r="J68" s="11" t="s">
        <v>213</v>
      </c>
      <c r="K68" s="11" t="s">
        <v>26</v>
      </c>
      <c r="L68" s="11" t="s">
        <v>214</v>
      </c>
      <c r="M68" s="11" t="s">
        <v>215</v>
      </c>
      <c r="N68" s="11"/>
      <c r="O68" s="11"/>
      <c r="P68" s="13">
        <v>1</v>
      </c>
      <c r="Q68" s="9">
        <v>1490</v>
      </c>
      <c r="R68" s="9">
        <f>P68*Q68</f>
        <v>1490</v>
      </c>
      <c r="S68" s="10"/>
    </row>
    <row r="69" spans="1:19" ht="67.5" customHeight="1" thickBot="1" x14ac:dyDescent="0.3">
      <c r="A69" s="6"/>
      <c r="B69" s="6" t="s">
        <v>19</v>
      </c>
      <c r="C69" s="6"/>
      <c r="D69" s="6" t="s">
        <v>20</v>
      </c>
      <c r="E69" s="6" t="s">
        <v>216</v>
      </c>
      <c r="F69" s="6"/>
      <c r="G69" s="7" t="s">
        <v>217</v>
      </c>
      <c r="H69" s="6" t="s">
        <v>218</v>
      </c>
      <c r="I69" s="6" t="s">
        <v>219</v>
      </c>
      <c r="J69" s="6" t="s">
        <v>220</v>
      </c>
      <c r="K69" s="6" t="s">
        <v>26</v>
      </c>
      <c r="L69" s="6" t="s">
        <v>221</v>
      </c>
      <c r="M69" s="6" t="s">
        <v>28</v>
      </c>
      <c r="N69" s="6"/>
      <c r="O69" s="6"/>
      <c r="P69" s="8">
        <v>1</v>
      </c>
      <c r="Q69" s="9">
        <v>1600</v>
      </c>
      <c r="R69" s="9">
        <f>P69*Q69</f>
        <v>1600</v>
      </c>
      <c r="S69" s="10"/>
    </row>
    <row r="70" spans="1:19" ht="67.5" customHeight="1" thickBot="1" x14ac:dyDescent="0.3">
      <c r="A70" s="11"/>
      <c r="B70" s="11" t="s">
        <v>19</v>
      </c>
      <c r="C70" s="11"/>
      <c r="D70" s="11" t="s">
        <v>20</v>
      </c>
      <c r="E70" s="11" t="s">
        <v>216</v>
      </c>
      <c r="F70" s="11"/>
      <c r="G70" s="12" t="s">
        <v>222</v>
      </c>
      <c r="H70" s="11" t="s">
        <v>223</v>
      </c>
      <c r="I70" s="11" t="s">
        <v>224</v>
      </c>
      <c r="J70" s="11" t="s">
        <v>91</v>
      </c>
      <c r="K70" s="11" t="s">
        <v>26</v>
      </c>
      <c r="L70" s="11" t="s">
        <v>225</v>
      </c>
      <c r="M70" s="11" t="s">
        <v>28</v>
      </c>
      <c r="N70" s="11"/>
      <c r="O70" s="11"/>
      <c r="P70" s="13">
        <v>1</v>
      </c>
      <c r="Q70" s="9">
        <v>1540</v>
      </c>
      <c r="R70" s="9">
        <f>P70*Q70</f>
        <v>1540</v>
      </c>
      <c r="S70" s="10"/>
    </row>
    <row r="71" spans="1:19" ht="67.5" customHeight="1" thickBot="1" x14ac:dyDescent="0.3">
      <c r="A71" s="6"/>
      <c r="B71" s="6" t="s">
        <v>19</v>
      </c>
      <c r="C71" s="6"/>
      <c r="D71" s="6" t="s">
        <v>20</v>
      </c>
      <c r="E71" s="6" t="s">
        <v>216</v>
      </c>
      <c r="F71" s="6"/>
      <c r="G71" s="7" t="s">
        <v>226</v>
      </c>
      <c r="H71" s="6" t="s">
        <v>227</v>
      </c>
      <c r="I71" s="6" t="s">
        <v>228</v>
      </c>
      <c r="J71" s="6" t="s">
        <v>65</v>
      </c>
      <c r="K71" s="6" t="s">
        <v>26</v>
      </c>
      <c r="L71" s="6" t="s">
        <v>229</v>
      </c>
      <c r="M71" s="6" t="s">
        <v>35</v>
      </c>
      <c r="N71" s="6"/>
      <c r="O71" s="6"/>
      <c r="P71" s="8">
        <v>3</v>
      </c>
      <c r="Q71" s="9">
        <v>3300</v>
      </c>
      <c r="R71" s="9">
        <f>P71*Q71</f>
        <v>9900</v>
      </c>
      <c r="S71" s="10"/>
    </row>
    <row r="72" spans="1:19" ht="67.5" customHeight="1" thickBot="1" x14ac:dyDescent="0.3">
      <c r="A72" s="11"/>
      <c r="B72" s="11" t="s">
        <v>19</v>
      </c>
      <c r="C72" s="11"/>
      <c r="D72" s="11" t="s">
        <v>20</v>
      </c>
      <c r="E72" s="11" t="s">
        <v>21</v>
      </c>
      <c r="F72" s="11"/>
      <c r="G72" s="12" t="s">
        <v>230</v>
      </c>
      <c r="H72" s="11" t="s">
        <v>231</v>
      </c>
      <c r="I72" s="11" t="s">
        <v>232</v>
      </c>
      <c r="J72" s="11" t="s">
        <v>233</v>
      </c>
      <c r="K72" s="11" t="s">
        <v>26</v>
      </c>
      <c r="L72" s="11" t="s">
        <v>229</v>
      </c>
      <c r="M72" s="11" t="s">
        <v>28</v>
      </c>
      <c r="N72" s="11"/>
      <c r="O72" s="11"/>
      <c r="P72" s="13">
        <v>2</v>
      </c>
      <c r="Q72" s="9">
        <v>610</v>
      </c>
      <c r="R72" s="9">
        <f>P72*Q72</f>
        <v>1220</v>
      </c>
      <c r="S72" s="10"/>
    </row>
    <row r="73" spans="1:19" ht="67.5" customHeight="1" thickBot="1" x14ac:dyDescent="0.3">
      <c r="A73" s="6"/>
      <c r="B73" s="6" t="s">
        <v>19</v>
      </c>
      <c r="C73" s="6"/>
      <c r="D73" s="6" t="s">
        <v>20</v>
      </c>
      <c r="E73" s="6" t="s">
        <v>21</v>
      </c>
      <c r="F73" s="6"/>
      <c r="G73" s="7" t="s">
        <v>230</v>
      </c>
      <c r="H73" s="6" t="s">
        <v>231</v>
      </c>
      <c r="I73" s="6" t="s">
        <v>234</v>
      </c>
      <c r="J73" s="6" t="s">
        <v>235</v>
      </c>
      <c r="K73" s="6" t="s">
        <v>26</v>
      </c>
      <c r="L73" s="6" t="s">
        <v>229</v>
      </c>
      <c r="M73" s="6" t="s">
        <v>28</v>
      </c>
      <c r="N73" s="6"/>
      <c r="O73" s="6"/>
      <c r="P73" s="8">
        <v>1</v>
      </c>
      <c r="Q73" s="9">
        <v>610</v>
      </c>
      <c r="R73" s="9">
        <f>P73*Q73</f>
        <v>610</v>
      </c>
      <c r="S73" s="10"/>
    </row>
    <row r="74" spans="1:19" ht="67.5" customHeight="1" thickBot="1" x14ac:dyDescent="0.3">
      <c r="A74" s="11"/>
      <c r="B74" s="11" t="s">
        <v>19</v>
      </c>
      <c r="C74" s="11"/>
      <c r="D74" s="11" t="s">
        <v>20</v>
      </c>
      <c r="E74" s="11" t="s">
        <v>21</v>
      </c>
      <c r="F74" s="11"/>
      <c r="G74" s="12" t="s">
        <v>236</v>
      </c>
      <c r="H74" s="11" t="s">
        <v>237</v>
      </c>
      <c r="I74" s="11" t="s">
        <v>238</v>
      </c>
      <c r="J74" s="11" t="s">
        <v>239</v>
      </c>
      <c r="K74" s="11" t="s">
        <v>26</v>
      </c>
      <c r="L74" s="11" t="s">
        <v>240</v>
      </c>
      <c r="M74" s="11" t="s">
        <v>28</v>
      </c>
      <c r="N74" s="11"/>
      <c r="O74" s="11"/>
      <c r="P74" s="13">
        <v>1</v>
      </c>
      <c r="Q74" s="9">
        <v>770</v>
      </c>
      <c r="R74" s="9">
        <f>P74*Q74</f>
        <v>770</v>
      </c>
      <c r="S74" s="10"/>
    </row>
    <row r="75" spans="1:19" ht="67.5" customHeight="1" thickBot="1" x14ac:dyDescent="0.3">
      <c r="A75" s="6"/>
      <c r="B75" s="6" t="s">
        <v>19</v>
      </c>
      <c r="C75" s="6"/>
      <c r="D75" s="6" t="s">
        <v>20</v>
      </c>
      <c r="E75" s="6" t="s">
        <v>21</v>
      </c>
      <c r="F75" s="6"/>
      <c r="G75" s="7" t="s">
        <v>236</v>
      </c>
      <c r="H75" s="6" t="s">
        <v>241</v>
      </c>
      <c r="I75" s="6" t="s">
        <v>242</v>
      </c>
      <c r="J75" s="6" t="s">
        <v>243</v>
      </c>
      <c r="K75" s="6" t="s">
        <v>26</v>
      </c>
      <c r="L75" s="6" t="s">
        <v>244</v>
      </c>
      <c r="M75" s="6" t="s">
        <v>28</v>
      </c>
      <c r="N75" s="6"/>
      <c r="O75" s="6"/>
      <c r="P75" s="8">
        <v>2</v>
      </c>
      <c r="Q75" s="9">
        <v>610</v>
      </c>
      <c r="R75" s="9">
        <f>P75*Q75</f>
        <v>1220</v>
      </c>
      <c r="S75" s="10"/>
    </row>
    <row r="76" spans="1:19" ht="67.5" customHeight="1" thickBot="1" x14ac:dyDescent="0.3">
      <c r="A76" s="11"/>
      <c r="B76" s="11" t="s">
        <v>19</v>
      </c>
      <c r="C76" s="11"/>
      <c r="D76" s="11" t="s">
        <v>20</v>
      </c>
      <c r="E76" s="11" t="s">
        <v>21</v>
      </c>
      <c r="F76" s="11"/>
      <c r="G76" s="12" t="s">
        <v>236</v>
      </c>
      <c r="H76" s="11" t="s">
        <v>245</v>
      </c>
      <c r="I76" s="11" t="s">
        <v>246</v>
      </c>
      <c r="J76" s="11" t="s">
        <v>144</v>
      </c>
      <c r="K76" s="11" t="s">
        <v>26</v>
      </c>
      <c r="L76" s="11" t="s">
        <v>247</v>
      </c>
      <c r="M76" s="11" t="s">
        <v>28</v>
      </c>
      <c r="N76" s="11"/>
      <c r="O76" s="11"/>
      <c r="P76" s="13">
        <v>2</v>
      </c>
      <c r="Q76" s="9">
        <v>590</v>
      </c>
      <c r="R76" s="9">
        <f>P76*Q76</f>
        <v>1180</v>
      </c>
      <c r="S76" s="10"/>
    </row>
    <row r="77" spans="1:19" ht="67.5" customHeight="1" thickBot="1" x14ac:dyDescent="0.3">
      <c r="A77" s="6"/>
      <c r="B77" s="6" t="s">
        <v>19</v>
      </c>
      <c r="C77" s="6"/>
      <c r="D77" s="6" t="s">
        <v>20</v>
      </c>
      <c r="E77" s="6" t="s">
        <v>21</v>
      </c>
      <c r="F77" s="6"/>
      <c r="G77" s="7" t="s">
        <v>236</v>
      </c>
      <c r="H77" s="6" t="s">
        <v>248</v>
      </c>
      <c r="I77" s="6" t="s">
        <v>249</v>
      </c>
      <c r="J77" s="6" t="s">
        <v>129</v>
      </c>
      <c r="K77" s="6" t="s">
        <v>26</v>
      </c>
      <c r="L77" s="6" t="s">
        <v>247</v>
      </c>
      <c r="M77" s="6" t="s">
        <v>28</v>
      </c>
      <c r="N77" s="6"/>
      <c r="O77" s="6"/>
      <c r="P77" s="8">
        <v>1</v>
      </c>
      <c r="Q77" s="9">
        <v>590</v>
      </c>
      <c r="R77" s="9">
        <f>P77*Q77</f>
        <v>590</v>
      </c>
      <c r="S77" s="10"/>
    </row>
    <row r="78" spans="1:19" ht="67.5" customHeight="1" thickBot="1" x14ac:dyDescent="0.3">
      <c r="A78" s="11"/>
      <c r="B78" s="11" t="s">
        <v>19</v>
      </c>
      <c r="C78" s="11"/>
      <c r="D78" s="11" t="s">
        <v>20</v>
      </c>
      <c r="E78" s="11" t="s">
        <v>216</v>
      </c>
      <c r="F78" s="11"/>
      <c r="G78" s="12" t="s">
        <v>250</v>
      </c>
      <c r="H78" s="11" t="s">
        <v>251</v>
      </c>
      <c r="I78" s="11" t="s">
        <v>252</v>
      </c>
      <c r="J78" s="11" t="s">
        <v>253</v>
      </c>
      <c r="K78" s="11" t="s">
        <v>26</v>
      </c>
      <c r="L78" s="11" t="s">
        <v>254</v>
      </c>
      <c r="M78" s="11" t="s">
        <v>28</v>
      </c>
      <c r="N78" s="11"/>
      <c r="O78" s="11"/>
      <c r="P78" s="13">
        <v>2</v>
      </c>
      <c r="Q78" s="9">
        <v>3850</v>
      </c>
      <c r="R78" s="9">
        <f>P78*Q78</f>
        <v>7700</v>
      </c>
      <c r="S78" s="10"/>
    </row>
    <row r="79" spans="1:19" ht="67.5" customHeight="1" thickBot="1" x14ac:dyDescent="0.3">
      <c r="A79" s="6"/>
      <c r="B79" s="6" t="s">
        <v>19</v>
      </c>
      <c r="C79" s="6"/>
      <c r="D79" s="6" t="s">
        <v>20</v>
      </c>
      <c r="E79" s="6" t="s">
        <v>216</v>
      </c>
      <c r="F79" s="6"/>
      <c r="G79" s="7" t="s">
        <v>255</v>
      </c>
      <c r="H79" s="6" t="s">
        <v>256</v>
      </c>
      <c r="I79" s="6" t="s">
        <v>257</v>
      </c>
      <c r="J79" s="6" t="s">
        <v>65</v>
      </c>
      <c r="K79" s="6" t="s">
        <v>26</v>
      </c>
      <c r="L79" s="6" t="s">
        <v>229</v>
      </c>
      <c r="M79" s="6" t="s">
        <v>28</v>
      </c>
      <c r="N79" s="6"/>
      <c r="O79" s="6"/>
      <c r="P79" s="8">
        <v>1</v>
      </c>
      <c r="Q79" s="9">
        <v>3690</v>
      </c>
      <c r="R79" s="9">
        <f>P79*Q79</f>
        <v>3690</v>
      </c>
      <c r="S79" s="10"/>
    </row>
    <row r="80" spans="1:19" ht="67.5" customHeight="1" thickBot="1" x14ac:dyDescent="0.3">
      <c r="A80" s="11"/>
      <c r="B80" s="11" t="s">
        <v>19</v>
      </c>
      <c r="C80" s="11"/>
      <c r="D80" s="11" t="s">
        <v>20</v>
      </c>
      <c r="E80" s="11" t="s">
        <v>29</v>
      </c>
      <c r="F80" s="11"/>
      <c r="G80" s="12" t="s">
        <v>258</v>
      </c>
      <c r="H80" s="11" t="s">
        <v>259</v>
      </c>
      <c r="I80" s="11" t="s">
        <v>260</v>
      </c>
      <c r="J80" s="11" t="s">
        <v>261</v>
      </c>
      <c r="K80" s="11" t="s">
        <v>26</v>
      </c>
      <c r="L80" s="11" t="s">
        <v>262</v>
      </c>
      <c r="M80" s="11" t="s">
        <v>28</v>
      </c>
      <c r="N80" s="11"/>
      <c r="O80" s="11"/>
      <c r="P80" s="13">
        <v>7</v>
      </c>
      <c r="Q80" s="9">
        <v>2040</v>
      </c>
      <c r="R80" s="9">
        <f>P80*Q80</f>
        <v>14280</v>
      </c>
      <c r="S80" s="10"/>
    </row>
    <row r="81" spans="1:19" ht="67.5" customHeight="1" thickBot="1" x14ac:dyDescent="0.3">
      <c r="A81" s="6"/>
      <c r="B81" s="6" t="s">
        <v>19</v>
      </c>
      <c r="C81" s="6"/>
      <c r="D81" s="6" t="s">
        <v>20</v>
      </c>
      <c r="E81" s="6" t="s">
        <v>29</v>
      </c>
      <c r="F81" s="6"/>
      <c r="G81" s="7" t="s">
        <v>258</v>
      </c>
      <c r="H81" s="6" t="s">
        <v>259</v>
      </c>
      <c r="I81" s="6" t="s">
        <v>263</v>
      </c>
      <c r="J81" s="6" t="s">
        <v>264</v>
      </c>
      <c r="K81" s="6" t="s">
        <v>26</v>
      </c>
      <c r="L81" s="6" t="s">
        <v>262</v>
      </c>
      <c r="M81" s="6" t="s">
        <v>28</v>
      </c>
      <c r="N81" s="6"/>
      <c r="O81" s="6"/>
      <c r="P81" s="8">
        <v>8</v>
      </c>
      <c r="Q81" s="9">
        <v>2040</v>
      </c>
      <c r="R81" s="9">
        <f>P81*Q81</f>
        <v>16320</v>
      </c>
      <c r="S81" s="10"/>
    </row>
    <row r="82" spans="1:19" ht="67.5" customHeight="1" thickBot="1" x14ac:dyDescent="0.3">
      <c r="A82" s="11"/>
      <c r="B82" s="11" t="s">
        <v>19</v>
      </c>
      <c r="C82" s="11"/>
      <c r="D82" s="11" t="s">
        <v>20</v>
      </c>
      <c r="E82" s="11" t="s">
        <v>29</v>
      </c>
      <c r="F82" s="11"/>
      <c r="G82" s="12" t="s">
        <v>258</v>
      </c>
      <c r="H82" s="11" t="s">
        <v>265</v>
      </c>
      <c r="I82" s="11" t="s">
        <v>266</v>
      </c>
      <c r="J82" s="11" t="s">
        <v>38</v>
      </c>
      <c r="K82" s="11" t="s">
        <v>26</v>
      </c>
      <c r="L82" s="11" t="s">
        <v>267</v>
      </c>
      <c r="M82" s="11" t="s">
        <v>28</v>
      </c>
      <c r="N82" s="11"/>
      <c r="O82" s="11"/>
      <c r="P82" s="13">
        <v>1</v>
      </c>
      <c r="Q82" s="9">
        <v>2040</v>
      </c>
      <c r="R82" s="9">
        <f>P82*Q82</f>
        <v>2040</v>
      </c>
      <c r="S82" s="10"/>
    </row>
    <row r="83" spans="1:19" ht="67.5" customHeight="1" thickBot="1" x14ac:dyDescent="0.3">
      <c r="A83" s="6"/>
      <c r="B83" s="6" t="s">
        <v>19</v>
      </c>
      <c r="C83" s="6"/>
      <c r="D83" s="6" t="s">
        <v>20</v>
      </c>
      <c r="E83" s="6" t="s">
        <v>29</v>
      </c>
      <c r="F83" s="6"/>
      <c r="G83" s="7" t="s">
        <v>258</v>
      </c>
      <c r="H83" s="6" t="s">
        <v>265</v>
      </c>
      <c r="I83" s="6" t="s">
        <v>268</v>
      </c>
      <c r="J83" s="6" t="s">
        <v>269</v>
      </c>
      <c r="K83" s="6" t="s">
        <v>26</v>
      </c>
      <c r="L83" s="6" t="s">
        <v>262</v>
      </c>
      <c r="M83" s="6" t="s">
        <v>28</v>
      </c>
      <c r="N83" s="6"/>
      <c r="O83" s="6"/>
      <c r="P83" s="8">
        <v>1</v>
      </c>
      <c r="Q83" s="9">
        <v>1710</v>
      </c>
      <c r="R83" s="9">
        <f>P83*Q83</f>
        <v>1710</v>
      </c>
      <c r="S83" s="10"/>
    </row>
    <row r="84" spans="1:19" ht="67.5" customHeight="1" thickBot="1" x14ac:dyDescent="0.3">
      <c r="A84" s="11"/>
      <c r="B84" s="11" t="s">
        <v>19</v>
      </c>
      <c r="C84" s="11"/>
      <c r="D84" s="11" t="s">
        <v>20</v>
      </c>
      <c r="E84" s="11" t="s">
        <v>29</v>
      </c>
      <c r="F84" s="11"/>
      <c r="G84" s="12" t="s">
        <v>258</v>
      </c>
      <c r="H84" s="11" t="s">
        <v>265</v>
      </c>
      <c r="I84" s="11" t="s">
        <v>270</v>
      </c>
      <c r="J84" s="11" t="s">
        <v>271</v>
      </c>
      <c r="K84" s="11" t="s">
        <v>26</v>
      </c>
      <c r="L84" s="11" t="s">
        <v>262</v>
      </c>
      <c r="M84" s="11" t="s">
        <v>28</v>
      </c>
      <c r="N84" s="11"/>
      <c r="O84" s="11"/>
      <c r="P84" s="13">
        <v>2</v>
      </c>
      <c r="Q84" s="9">
        <v>2040</v>
      </c>
      <c r="R84" s="9">
        <f>P84*Q84</f>
        <v>4080</v>
      </c>
      <c r="S84" s="10"/>
    </row>
    <row r="85" spans="1:19" ht="67.5" customHeight="1" thickBot="1" x14ac:dyDescent="0.3">
      <c r="A85" s="6"/>
      <c r="B85" s="6" t="s">
        <v>19</v>
      </c>
      <c r="C85" s="6"/>
      <c r="D85" s="6" t="s">
        <v>20</v>
      </c>
      <c r="E85" s="6" t="s">
        <v>29</v>
      </c>
      <c r="F85" s="6"/>
      <c r="G85" s="7" t="s">
        <v>258</v>
      </c>
      <c r="H85" s="6" t="s">
        <v>265</v>
      </c>
      <c r="I85" s="6" t="s">
        <v>272</v>
      </c>
      <c r="J85" s="6" t="s">
        <v>273</v>
      </c>
      <c r="K85" s="6" t="s">
        <v>26</v>
      </c>
      <c r="L85" s="6" t="s">
        <v>262</v>
      </c>
      <c r="M85" s="6" t="s">
        <v>28</v>
      </c>
      <c r="N85" s="6"/>
      <c r="O85" s="6"/>
      <c r="P85" s="8">
        <v>10</v>
      </c>
      <c r="Q85" s="9">
        <v>2040</v>
      </c>
      <c r="R85" s="9">
        <f>P85*Q85</f>
        <v>20400</v>
      </c>
      <c r="S85" s="10"/>
    </row>
    <row r="86" spans="1:19" ht="67.5" customHeight="1" thickBot="1" x14ac:dyDescent="0.3">
      <c r="A86" s="11"/>
      <c r="B86" s="11" t="s">
        <v>19</v>
      </c>
      <c r="C86" s="11"/>
      <c r="D86" s="11" t="s">
        <v>20</v>
      </c>
      <c r="E86" s="11" t="s">
        <v>216</v>
      </c>
      <c r="F86" s="11"/>
      <c r="G86" s="12" t="s">
        <v>258</v>
      </c>
      <c r="H86" s="11" t="s">
        <v>274</v>
      </c>
      <c r="I86" s="11" t="s">
        <v>275</v>
      </c>
      <c r="J86" s="11" t="s">
        <v>144</v>
      </c>
      <c r="K86" s="11" t="s">
        <v>26</v>
      </c>
      <c r="L86" s="11" t="s">
        <v>229</v>
      </c>
      <c r="M86" s="11" t="s">
        <v>28</v>
      </c>
      <c r="N86" s="11"/>
      <c r="O86" s="11"/>
      <c r="P86" s="13">
        <v>6</v>
      </c>
      <c r="Q86" s="9">
        <v>2420</v>
      </c>
      <c r="R86" s="9">
        <f>P86*Q86</f>
        <v>14520</v>
      </c>
      <c r="S86" s="10"/>
    </row>
    <row r="87" spans="1:19" ht="67.5" customHeight="1" thickBot="1" x14ac:dyDescent="0.3">
      <c r="A87" s="6"/>
      <c r="B87" s="6" t="s">
        <v>19</v>
      </c>
      <c r="C87" s="6"/>
      <c r="D87" s="6" t="s">
        <v>20</v>
      </c>
      <c r="E87" s="6" t="s">
        <v>216</v>
      </c>
      <c r="F87" s="6"/>
      <c r="G87" s="7" t="s">
        <v>258</v>
      </c>
      <c r="H87" s="6" t="s">
        <v>274</v>
      </c>
      <c r="I87" s="6" t="s">
        <v>276</v>
      </c>
      <c r="J87" s="6" t="s">
        <v>269</v>
      </c>
      <c r="K87" s="6" t="s">
        <v>26</v>
      </c>
      <c r="L87" s="6" t="s">
        <v>229</v>
      </c>
      <c r="M87" s="6" t="s">
        <v>28</v>
      </c>
      <c r="N87" s="6"/>
      <c r="O87" s="6"/>
      <c r="P87" s="8">
        <v>5</v>
      </c>
      <c r="Q87" s="9">
        <v>2420</v>
      </c>
      <c r="R87" s="9">
        <f>P87*Q87</f>
        <v>12100</v>
      </c>
      <c r="S87" s="10"/>
    </row>
    <row r="88" spans="1:19" ht="67.5" customHeight="1" thickBot="1" x14ac:dyDescent="0.3">
      <c r="A88" s="11"/>
      <c r="B88" s="11" t="s">
        <v>19</v>
      </c>
      <c r="C88" s="11"/>
      <c r="D88" s="11" t="s">
        <v>20</v>
      </c>
      <c r="E88" s="11" t="s">
        <v>216</v>
      </c>
      <c r="F88" s="11"/>
      <c r="G88" s="12" t="s">
        <v>258</v>
      </c>
      <c r="H88" s="11" t="s">
        <v>274</v>
      </c>
      <c r="I88" s="11" t="s">
        <v>277</v>
      </c>
      <c r="J88" s="11" t="s">
        <v>95</v>
      </c>
      <c r="K88" s="11" t="s">
        <v>26</v>
      </c>
      <c r="L88" s="11" t="s">
        <v>229</v>
      </c>
      <c r="M88" s="11" t="s">
        <v>28</v>
      </c>
      <c r="N88" s="11"/>
      <c r="O88" s="11"/>
      <c r="P88" s="13">
        <v>11</v>
      </c>
      <c r="Q88" s="9">
        <v>2420</v>
      </c>
      <c r="R88" s="9">
        <f>P88*Q88</f>
        <v>26620</v>
      </c>
      <c r="S88" s="10"/>
    </row>
    <row r="89" spans="1:19" ht="67.5" customHeight="1" thickBot="1" x14ac:dyDescent="0.3">
      <c r="A89" s="6"/>
      <c r="B89" s="6" t="s">
        <v>19</v>
      </c>
      <c r="C89" s="6"/>
      <c r="D89" s="6" t="s">
        <v>20</v>
      </c>
      <c r="E89" s="6" t="s">
        <v>216</v>
      </c>
      <c r="F89" s="6"/>
      <c r="G89" s="7" t="s">
        <v>258</v>
      </c>
      <c r="H89" s="6" t="s">
        <v>278</v>
      </c>
      <c r="I89" s="6" t="s">
        <v>279</v>
      </c>
      <c r="J89" s="6" t="s">
        <v>144</v>
      </c>
      <c r="K89" s="6" t="s">
        <v>26</v>
      </c>
      <c r="L89" s="6" t="s">
        <v>280</v>
      </c>
      <c r="M89" s="6" t="s">
        <v>28</v>
      </c>
      <c r="N89" s="6"/>
      <c r="O89" s="6"/>
      <c r="P89" s="8">
        <v>8</v>
      </c>
      <c r="Q89" s="9">
        <v>1490</v>
      </c>
      <c r="R89" s="9">
        <f>P89*Q89</f>
        <v>11920</v>
      </c>
      <c r="S89" s="10"/>
    </row>
    <row r="90" spans="1:19" ht="67.5" customHeight="1" thickBot="1" x14ac:dyDescent="0.3">
      <c r="A90" s="11"/>
      <c r="B90" s="11" t="s">
        <v>19</v>
      </c>
      <c r="C90" s="11"/>
      <c r="D90" s="11" t="s">
        <v>20</v>
      </c>
      <c r="E90" s="11" t="s">
        <v>216</v>
      </c>
      <c r="F90" s="11"/>
      <c r="G90" s="12" t="s">
        <v>258</v>
      </c>
      <c r="H90" s="11" t="s">
        <v>278</v>
      </c>
      <c r="I90" s="11" t="s">
        <v>281</v>
      </c>
      <c r="J90" s="11" t="s">
        <v>269</v>
      </c>
      <c r="K90" s="11" t="s">
        <v>26</v>
      </c>
      <c r="L90" s="11" t="s">
        <v>280</v>
      </c>
      <c r="M90" s="11" t="s">
        <v>28</v>
      </c>
      <c r="N90" s="11"/>
      <c r="O90" s="11"/>
      <c r="P90" s="13">
        <v>4</v>
      </c>
      <c r="Q90" s="9">
        <v>1490</v>
      </c>
      <c r="R90" s="9">
        <f>P90*Q90</f>
        <v>5960</v>
      </c>
      <c r="S90" s="10"/>
    </row>
    <row r="91" spans="1:19" ht="67.5" customHeight="1" thickBot="1" x14ac:dyDescent="0.3">
      <c r="A91" s="6"/>
      <c r="B91" s="6" t="s">
        <v>19</v>
      </c>
      <c r="C91" s="6"/>
      <c r="D91" s="6" t="s">
        <v>20</v>
      </c>
      <c r="E91" s="6" t="s">
        <v>216</v>
      </c>
      <c r="F91" s="6"/>
      <c r="G91" s="7" t="s">
        <v>258</v>
      </c>
      <c r="H91" s="6" t="s">
        <v>282</v>
      </c>
      <c r="I91" s="6" t="s">
        <v>283</v>
      </c>
      <c r="J91" s="6" t="s">
        <v>132</v>
      </c>
      <c r="K91" s="6" t="s">
        <v>26</v>
      </c>
      <c r="L91" s="6" t="s">
        <v>284</v>
      </c>
      <c r="M91" s="6" t="s">
        <v>28</v>
      </c>
      <c r="N91" s="6"/>
      <c r="O91" s="6"/>
      <c r="P91" s="8">
        <v>26</v>
      </c>
      <c r="Q91" s="9">
        <v>1930</v>
      </c>
      <c r="R91" s="9">
        <f>P91*Q91</f>
        <v>50180</v>
      </c>
      <c r="S91" s="10"/>
    </row>
    <row r="92" spans="1:19" ht="67.5" customHeight="1" thickBot="1" x14ac:dyDescent="0.3">
      <c r="A92" s="11"/>
      <c r="B92" s="11" t="s">
        <v>19</v>
      </c>
      <c r="C92" s="11"/>
      <c r="D92" s="11" t="s">
        <v>20</v>
      </c>
      <c r="E92" s="11" t="s">
        <v>216</v>
      </c>
      <c r="F92" s="11"/>
      <c r="G92" s="12" t="s">
        <v>258</v>
      </c>
      <c r="H92" s="11" t="s">
        <v>282</v>
      </c>
      <c r="I92" s="11" t="s">
        <v>285</v>
      </c>
      <c r="J92" s="11" t="s">
        <v>286</v>
      </c>
      <c r="K92" s="11" t="s">
        <v>26</v>
      </c>
      <c r="L92" s="11" t="s">
        <v>284</v>
      </c>
      <c r="M92" s="11" t="s">
        <v>28</v>
      </c>
      <c r="N92" s="11"/>
      <c r="O92" s="11"/>
      <c r="P92" s="13">
        <v>17</v>
      </c>
      <c r="Q92" s="9">
        <v>1930</v>
      </c>
      <c r="R92" s="9">
        <f>P92*Q92</f>
        <v>32810</v>
      </c>
      <c r="S92" s="10"/>
    </row>
    <row r="93" spans="1:19" ht="67.5" customHeight="1" thickBot="1" x14ac:dyDescent="0.3">
      <c r="A93" s="6"/>
      <c r="B93" s="6" t="s">
        <v>19</v>
      </c>
      <c r="C93" s="6"/>
      <c r="D93" s="6" t="s">
        <v>20</v>
      </c>
      <c r="E93" s="6" t="s">
        <v>216</v>
      </c>
      <c r="F93" s="6"/>
      <c r="G93" s="7" t="s">
        <v>258</v>
      </c>
      <c r="H93" s="6" t="s">
        <v>282</v>
      </c>
      <c r="I93" s="6" t="s">
        <v>287</v>
      </c>
      <c r="J93" s="6" t="s">
        <v>33</v>
      </c>
      <c r="K93" s="6" t="s">
        <v>26</v>
      </c>
      <c r="L93" s="6" t="s">
        <v>288</v>
      </c>
      <c r="M93" s="6" t="s">
        <v>28</v>
      </c>
      <c r="N93" s="6"/>
      <c r="O93" s="6"/>
      <c r="P93" s="8">
        <v>8</v>
      </c>
      <c r="Q93" s="9">
        <v>2370</v>
      </c>
      <c r="R93" s="9">
        <f>P93*Q93</f>
        <v>18960</v>
      </c>
      <c r="S93" s="10"/>
    </row>
    <row r="94" spans="1:19" ht="67.5" customHeight="1" thickBot="1" x14ac:dyDescent="0.3">
      <c r="A94" s="11"/>
      <c r="B94" s="11" t="s">
        <v>19</v>
      </c>
      <c r="C94" s="11"/>
      <c r="D94" s="11" t="s">
        <v>20</v>
      </c>
      <c r="E94" s="11" t="s">
        <v>216</v>
      </c>
      <c r="F94" s="11"/>
      <c r="G94" s="12" t="s">
        <v>30</v>
      </c>
      <c r="H94" s="11" t="s">
        <v>289</v>
      </c>
      <c r="I94" s="11" t="s">
        <v>290</v>
      </c>
      <c r="J94" s="11" t="s">
        <v>291</v>
      </c>
      <c r="K94" s="11" t="s">
        <v>26</v>
      </c>
      <c r="L94" s="11" t="s">
        <v>292</v>
      </c>
      <c r="M94" s="11" t="s">
        <v>28</v>
      </c>
      <c r="N94" s="11"/>
      <c r="O94" s="11"/>
      <c r="P94" s="13">
        <v>4</v>
      </c>
      <c r="Q94" s="9">
        <v>1490</v>
      </c>
      <c r="R94" s="9">
        <f>P94*Q94</f>
        <v>5960</v>
      </c>
      <c r="S94" s="10"/>
    </row>
    <row r="95" spans="1:19" ht="67.5" customHeight="1" thickBot="1" x14ac:dyDescent="0.3">
      <c r="A95" s="6"/>
      <c r="B95" s="6" t="s">
        <v>19</v>
      </c>
      <c r="C95" s="6"/>
      <c r="D95" s="6" t="s">
        <v>20</v>
      </c>
      <c r="E95" s="6" t="s">
        <v>216</v>
      </c>
      <c r="F95" s="6"/>
      <c r="G95" s="7" t="s">
        <v>30</v>
      </c>
      <c r="H95" s="6" t="s">
        <v>289</v>
      </c>
      <c r="I95" s="6" t="s">
        <v>293</v>
      </c>
      <c r="J95" s="6" t="s">
        <v>294</v>
      </c>
      <c r="K95" s="6" t="s">
        <v>26</v>
      </c>
      <c r="L95" s="6" t="s">
        <v>292</v>
      </c>
      <c r="M95" s="6" t="s">
        <v>28</v>
      </c>
      <c r="N95" s="6"/>
      <c r="O95" s="6"/>
      <c r="P95" s="8">
        <v>4</v>
      </c>
      <c r="Q95" s="9">
        <v>1490</v>
      </c>
      <c r="R95" s="9">
        <f>P95*Q95</f>
        <v>5960</v>
      </c>
      <c r="S95" s="10"/>
    </row>
    <row r="96" spans="1:19" ht="67.5" customHeight="1" thickBot="1" x14ac:dyDescent="0.3">
      <c r="A96" s="11"/>
      <c r="B96" s="11" t="s">
        <v>19</v>
      </c>
      <c r="C96" s="11"/>
      <c r="D96" s="11" t="s">
        <v>20</v>
      </c>
      <c r="E96" s="11" t="s">
        <v>216</v>
      </c>
      <c r="F96" s="11"/>
      <c r="G96" s="12" t="s">
        <v>30</v>
      </c>
      <c r="H96" s="11" t="s">
        <v>295</v>
      </c>
      <c r="I96" s="11" t="s">
        <v>296</v>
      </c>
      <c r="J96" s="11" t="s">
        <v>33</v>
      </c>
      <c r="K96" s="11" t="s">
        <v>26</v>
      </c>
      <c r="L96" s="11" t="s">
        <v>297</v>
      </c>
      <c r="M96" s="11" t="s">
        <v>28</v>
      </c>
      <c r="N96" s="11"/>
      <c r="O96" s="11"/>
      <c r="P96" s="13">
        <v>1</v>
      </c>
      <c r="Q96" s="9">
        <v>4070</v>
      </c>
      <c r="R96" s="9">
        <f>P96*Q96</f>
        <v>4070</v>
      </c>
      <c r="S96" s="10"/>
    </row>
    <row r="97" spans="1:19" ht="67.5" customHeight="1" thickBot="1" x14ac:dyDescent="0.3">
      <c r="A97" s="6"/>
      <c r="B97" s="6" t="s">
        <v>19</v>
      </c>
      <c r="C97" s="6"/>
      <c r="D97" s="6" t="s">
        <v>20</v>
      </c>
      <c r="E97" s="6" t="s">
        <v>216</v>
      </c>
      <c r="F97" s="6"/>
      <c r="G97" s="7" t="s">
        <v>30</v>
      </c>
      <c r="H97" s="6" t="s">
        <v>298</v>
      </c>
      <c r="I97" s="6" t="s">
        <v>299</v>
      </c>
      <c r="J97" s="6" t="s">
        <v>300</v>
      </c>
      <c r="K97" s="6" t="s">
        <v>26</v>
      </c>
      <c r="L97" s="6" t="s">
        <v>247</v>
      </c>
      <c r="M97" s="6" t="s">
        <v>28</v>
      </c>
      <c r="N97" s="6"/>
      <c r="O97" s="6"/>
      <c r="P97" s="8">
        <v>3</v>
      </c>
      <c r="Q97" s="9">
        <v>2310</v>
      </c>
      <c r="R97" s="9">
        <f>P97*Q97</f>
        <v>6930</v>
      </c>
      <c r="S97" s="10"/>
    </row>
    <row r="98" spans="1:19" ht="67.5" customHeight="1" thickBot="1" x14ac:dyDescent="0.3">
      <c r="A98" s="11"/>
      <c r="B98" s="11" t="s">
        <v>19</v>
      </c>
      <c r="C98" s="11"/>
      <c r="D98" s="11" t="s">
        <v>20</v>
      </c>
      <c r="E98" s="11" t="s">
        <v>216</v>
      </c>
      <c r="F98" s="11"/>
      <c r="G98" s="12" t="s">
        <v>301</v>
      </c>
      <c r="H98" s="11" t="s">
        <v>302</v>
      </c>
      <c r="I98" s="11" t="s">
        <v>303</v>
      </c>
      <c r="J98" s="11" t="s">
        <v>45</v>
      </c>
      <c r="K98" s="11" t="s">
        <v>26</v>
      </c>
      <c r="L98" s="11" t="s">
        <v>304</v>
      </c>
      <c r="M98" s="11" t="s">
        <v>35</v>
      </c>
      <c r="N98" s="11"/>
      <c r="O98" s="11"/>
      <c r="P98" s="13">
        <v>1</v>
      </c>
      <c r="Q98" s="9">
        <v>1600</v>
      </c>
      <c r="R98" s="9">
        <f>P98*Q98</f>
        <v>1600</v>
      </c>
      <c r="S98" s="10"/>
    </row>
    <row r="99" spans="1:19" ht="67.5" customHeight="1" thickBot="1" x14ac:dyDescent="0.3">
      <c r="A99" s="6"/>
      <c r="B99" s="6" t="s">
        <v>19</v>
      </c>
      <c r="C99" s="6"/>
      <c r="D99" s="6" t="s">
        <v>20</v>
      </c>
      <c r="E99" s="6" t="s">
        <v>216</v>
      </c>
      <c r="F99" s="6"/>
      <c r="G99" s="7" t="s">
        <v>301</v>
      </c>
      <c r="H99" s="6" t="s">
        <v>305</v>
      </c>
      <c r="I99" s="6" t="s">
        <v>306</v>
      </c>
      <c r="J99" s="6" t="s">
        <v>95</v>
      </c>
      <c r="K99" s="6" t="s">
        <v>26</v>
      </c>
      <c r="L99" s="6" t="s">
        <v>307</v>
      </c>
      <c r="M99" s="6" t="s">
        <v>28</v>
      </c>
      <c r="N99" s="6"/>
      <c r="O99" s="6"/>
      <c r="P99" s="8">
        <v>2</v>
      </c>
      <c r="Q99" s="9">
        <v>2200</v>
      </c>
      <c r="R99" s="9">
        <f>P99*Q99</f>
        <v>4400</v>
      </c>
      <c r="S99" s="10"/>
    </row>
    <row r="100" spans="1:19" ht="67.5" customHeight="1" thickBot="1" x14ac:dyDescent="0.3">
      <c r="A100" s="11"/>
      <c r="B100" s="11" t="s">
        <v>19</v>
      </c>
      <c r="C100" s="11"/>
      <c r="D100" s="11" t="s">
        <v>20</v>
      </c>
      <c r="E100" s="11" t="s">
        <v>21</v>
      </c>
      <c r="F100" s="11"/>
      <c r="G100" s="12" t="s">
        <v>308</v>
      </c>
      <c r="H100" s="11" t="s">
        <v>309</v>
      </c>
      <c r="I100" s="11" t="s">
        <v>310</v>
      </c>
      <c r="J100" s="11" t="s">
        <v>33</v>
      </c>
      <c r="K100" s="11" t="s">
        <v>26</v>
      </c>
      <c r="L100" s="11" t="s">
        <v>311</v>
      </c>
      <c r="M100" s="11" t="s">
        <v>28</v>
      </c>
      <c r="N100" s="11"/>
      <c r="O100" s="11"/>
      <c r="P100" s="13">
        <v>2</v>
      </c>
      <c r="Q100" s="9">
        <v>470</v>
      </c>
      <c r="R100" s="9">
        <f>P100*Q100</f>
        <v>940</v>
      </c>
      <c r="S100" s="10"/>
    </row>
    <row r="101" spans="1:19" ht="67.5" customHeight="1" thickBot="1" x14ac:dyDescent="0.3">
      <c r="A101" s="6"/>
      <c r="B101" s="6" t="s">
        <v>19</v>
      </c>
      <c r="C101" s="6"/>
      <c r="D101" s="6" t="s">
        <v>20</v>
      </c>
      <c r="E101" s="6" t="s">
        <v>21</v>
      </c>
      <c r="F101" s="6"/>
      <c r="G101" s="7" t="s">
        <v>308</v>
      </c>
      <c r="H101" s="6" t="s">
        <v>309</v>
      </c>
      <c r="I101" s="6" t="s">
        <v>312</v>
      </c>
      <c r="J101" s="6" t="s">
        <v>91</v>
      </c>
      <c r="K101" s="6" t="s">
        <v>26</v>
      </c>
      <c r="L101" s="6" t="s">
        <v>311</v>
      </c>
      <c r="M101" s="6" t="s">
        <v>28</v>
      </c>
      <c r="N101" s="6"/>
      <c r="O101" s="6"/>
      <c r="P101" s="8">
        <v>7</v>
      </c>
      <c r="Q101" s="9">
        <v>470</v>
      </c>
      <c r="R101" s="9">
        <f>P101*Q101</f>
        <v>3290</v>
      </c>
      <c r="S101" s="10"/>
    </row>
    <row r="102" spans="1:19" ht="67.5" customHeight="1" thickBot="1" x14ac:dyDescent="0.3">
      <c r="A102" s="11"/>
      <c r="B102" s="11" t="s">
        <v>19</v>
      </c>
      <c r="C102" s="11"/>
      <c r="D102" s="11" t="s">
        <v>20</v>
      </c>
      <c r="E102" s="11" t="s">
        <v>21</v>
      </c>
      <c r="F102" s="11"/>
      <c r="G102" s="12" t="s">
        <v>313</v>
      </c>
      <c r="H102" s="11" t="s">
        <v>314</v>
      </c>
      <c r="I102" s="11" t="s">
        <v>315</v>
      </c>
      <c r="J102" s="11" t="s">
        <v>316</v>
      </c>
      <c r="K102" s="11" t="s">
        <v>26</v>
      </c>
      <c r="L102" s="11" t="s">
        <v>247</v>
      </c>
      <c r="M102" s="11" t="s">
        <v>28</v>
      </c>
      <c r="N102" s="11"/>
      <c r="O102" s="11"/>
      <c r="P102" s="13">
        <v>1</v>
      </c>
      <c r="Q102" s="9">
        <v>660</v>
      </c>
      <c r="R102" s="9">
        <f>P102*Q102</f>
        <v>660</v>
      </c>
      <c r="S102" s="10"/>
    </row>
    <row r="103" spans="1:19" ht="67.5" customHeight="1" thickBot="1" x14ac:dyDescent="0.3">
      <c r="A103" s="6"/>
      <c r="B103" s="6" t="s">
        <v>19</v>
      </c>
      <c r="C103" s="6"/>
      <c r="D103" s="6" t="s">
        <v>20</v>
      </c>
      <c r="E103" s="6" t="s">
        <v>21</v>
      </c>
      <c r="F103" s="6"/>
      <c r="G103" s="7" t="s">
        <v>313</v>
      </c>
      <c r="H103" s="6" t="s">
        <v>317</v>
      </c>
      <c r="I103" s="6" t="s">
        <v>318</v>
      </c>
      <c r="J103" s="6" t="s">
        <v>319</v>
      </c>
      <c r="K103" s="6" t="s">
        <v>26</v>
      </c>
      <c r="L103" s="6" t="s">
        <v>320</v>
      </c>
      <c r="M103" s="6" t="s">
        <v>28</v>
      </c>
      <c r="N103" s="6"/>
      <c r="O103" s="6"/>
      <c r="P103" s="8">
        <v>2</v>
      </c>
      <c r="Q103" s="9">
        <v>830</v>
      </c>
      <c r="R103" s="9">
        <f>P103*Q103</f>
        <v>1660</v>
      </c>
      <c r="S103" s="10"/>
    </row>
    <row r="104" spans="1:19" ht="67.5" customHeight="1" thickBot="1" x14ac:dyDescent="0.3">
      <c r="A104" s="11"/>
      <c r="B104" s="11" t="s">
        <v>19</v>
      </c>
      <c r="C104" s="11"/>
      <c r="D104" s="11" t="s">
        <v>20</v>
      </c>
      <c r="E104" s="11" t="s">
        <v>21</v>
      </c>
      <c r="F104" s="11"/>
      <c r="G104" s="12" t="s">
        <v>313</v>
      </c>
      <c r="H104" s="11" t="s">
        <v>321</v>
      </c>
      <c r="I104" s="11" t="s">
        <v>322</v>
      </c>
      <c r="J104" s="11" t="s">
        <v>65</v>
      </c>
      <c r="K104" s="11" t="s">
        <v>26</v>
      </c>
      <c r="L104" s="11" t="s">
        <v>323</v>
      </c>
      <c r="M104" s="11" t="s">
        <v>28</v>
      </c>
      <c r="N104" s="11"/>
      <c r="O104" s="11"/>
      <c r="P104" s="13">
        <v>7</v>
      </c>
      <c r="Q104" s="9">
        <v>770</v>
      </c>
      <c r="R104" s="9">
        <f>P104*Q104</f>
        <v>5390</v>
      </c>
      <c r="S104" s="10"/>
    </row>
    <row r="105" spans="1:19" ht="67.5" customHeight="1" thickBot="1" x14ac:dyDescent="0.3">
      <c r="A105" s="6"/>
      <c r="B105" s="6" t="s">
        <v>19</v>
      </c>
      <c r="C105" s="6"/>
      <c r="D105" s="6" t="s">
        <v>20</v>
      </c>
      <c r="E105" s="6" t="s">
        <v>21</v>
      </c>
      <c r="F105" s="6"/>
      <c r="G105" s="7" t="s">
        <v>313</v>
      </c>
      <c r="H105" s="6" t="s">
        <v>324</v>
      </c>
      <c r="I105" s="6" t="s">
        <v>325</v>
      </c>
      <c r="J105" s="6" t="s">
        <v>243</v>
      </c>
      <c r="K105" s="6" t="s">
        <v>26</v>
      </c>
      <c r="L105" s="6" t="s">
        <v>244</v>
      </c>
      <c r="M105" s="6" t="s">
        <v>28</v>
      </c>
      <c r="N105" s="6"/>
      <c r="O105" s="6"/>
      <c r="P105" s="8">
        <v>2</v>
      </c>
      <c r="Q105" s="9">
        <v>950</v>
      </c>
      <c r="R105" s="9">
        <f>P105*Q105</f>
        <v>1900</v>
      </c>
      <c r="S105" s="10"/>
    </row>
    <row r="106" spans="1:19" ht="67.5" customHeight="1" thickBot="1" x14ac:dyDescent="0.3">
      <c r="A106" s="11"/>
      <c r="B106" s="11" t="s">
        <v>19</v>
      </c>
      <c r="C106" s="11"/>
      <c r="D106" s="11" t="s">
        <v>20</v>
      </c>
      <c r="E106" s="11" t="s">
        <v>21</v>
      </c>
      <c r="F106" s="11"/>
      <c r="G106" s="12" t="s">
        <v>313</v>
      </c>
      <c r="H106" s="11" t="s">
        <v>324</v>
      </c>
      <c r="I106" s="11" t="s">
        <v>326</v>
      </c>
      <c r="J106" s="11" t="s">
        <v>327</v>
      </c>
      <c r="K106" s="11" t="s">
        <v>26</v>
      </c>
      <c r="L106" s="11" t="s">
        <v>244</v>
      </c>
      <c r="M106" s="11" t="s">
        <v>28</v>
      </c>
      <c r="N106" s="11"/>
      <c r="O106" s="11"/>
      <c r="P106" s="13">
        <v>2</v>
      </c>
      <c r="Q106" s="9">
        <v>950</v>
      </c>
      <c r="R106" s="9">
        <f>P106*Q106</f>
        <v>1900</v>
      </c>
      <c r="S106" s="10"/>
    </row>
    <row r="107" spans="1:19" ht="67.5" customHeight="1" thickBot="1" x14ac:dyDescent="0.3">
      <c r="A107" s="6"/>
      <c r="B107" s="6" t="s">
        <v>19</v>
      </c>
      <c r="C107" s="6"/>
      <c r="D107" s="6" t="s">
        <v>20</v>
      </c>
      <c r="E107" s="6" t="s">
        <v>21</v>
      </c>
      <c r="F107" s="6"/>
      <c r="G107" s="7" t="s">
        <v>313</v>
      </c>
      <c r="H107" s="6" t="s">
        <v>328</v>
      </c>
      <c r="I107" s="6" t="s">
        <v>329</v>
      </c>
      <c r="J107" s="6" t="s">
        <v>220</v>
      </c>
      <c r="K107" s="6" t="s">
        <v>26</v>
      </c>
      <c r="L107" s="6" t="s">
        <v>221</v>
      </c>
      <c r="M107" s="6" t="s">
        <v>28</v>
      </c>
      <c r="N107" s="6"/>
      <c r="O107" s="6"/>
      <c r="P107" s="8">
        <v>3</v>
      </c>
      <c r="Q107" s="9">
        <v>770</v>
      </c>
      <c r="R107" s="9">
        <f>P107*Q107</f>
        <v>2310</v>
      </c>
      <c r="S107" s="10"/>
    </row>
    <row r="108" spans="1:19" ht="67.5" customHeight="1" thickBot="1" x14ac:dyDescent="0.3">
      <c r="A108" s="11"/>
      <c r="B108" s="11" t="s">
        <v>19</v>
      </c>
      <c r="C108" s="11"/>
      <c r="D108" s="11" t="s">
        <v>20</v>
      </c>
      <c r="E108" s="11" t="s">
        <v>21</v>
      </c>
      <c r="F108" s="11"/>
      <c r="G108" s="12" t="s">
        <v>313</v>
      </c>
      <c r="H108" s="11" t="s">
        <v>330</v>
      </c>
      <c r="I108" s="11" t="s">
        <v>331</v>
      </c>
      <c r="J108" s="11" t="s">
        <v>220</v>
      </c>
      <c r="K108" s="11" t="s">
        <v>26</v>
      </c>
      <c r="L108" s="11" t="s">
        <v>221</v>
      </c>
      <c r="M108" s="11" t="s">
        <v>28</v>
      </c>
      <c r="N108" s="11"/>
      <c r="O108" s="11"/>
      <c r="P108" s="13">
        <v>7</v>
      </c>
      <c r="Q108" s="9">
        <v>770</v>
      </c>
      <c r="R108" s="9">
        <f>P108*Q108</f>
        <v>5390</v>
      </c>
      <c r="S108" s="10"/>
    </row>
    <row r="109" spans="1:19" ht="67.5" customHeight="1" thickBot="1" x14ac:dyDescent="0.3">
      <c r="A109" s="6"/>
      <c r="B109" s="6" t="s">
        <v>19</v>
      </c>
      <c r="C109" s="6"/>
      <c r="D109" s="6" t="s">
        <v>20</v>
      </c>
      <c r="E109" s="6" t="s">
        <v>21</v>
      </c>
      <c r="F109" s="6"/>
      <c r="G109" s="7" t="s">
        <v>313</v>
      </c>
      <c r="H109" s="6" t="s">
        <v>332</v>
      </c>
      <c r="I109" s="6" t="s">
        <v>333</v>
      </c>
      <c r="J109" s="6" t="s">
        <v>334</v>
      </c>
      <c r="K109" s="6" t="s">
        <v>26</v>
      </c>
      <c r="L109" s="6" t="s">
        <v>247</v>
      </c>
      <c r="M109" s="6" t="s">
        <v>28</v>
      </c>
      <c r="N109" s="6"/>
      <c r="O109" s="6"/>
      <c r="P109" s="8">
        <v>1</v>
      </c>
      <c r="Q109" s="9">
        <v>1020</v>
      </c>
      <c r="R109" s="9">
        <f>P109*Q109</f>
        <v>1020</v>
      </c>
      <c r="S109" s="10"/>
    </row>
    <row r="110" spans="1:19" ht="67.5" customHeight="1" thickBot="1" x14ac:dyDescent="0.3">
      <c r="A110" s="11"/>
      <c r="B110" s="11" t="s">
        <v>19</v>
      </c>
      <c r="C110" s="11"/>
      <c r="D110" s="11" t="s">
        <v>20</v>
      </c>
      <c r="E110" s="11" t="s">
        <v>21</v>
      </c>
      <c r="F110" s="11"/>
      <c r="G110" s="12" t="s">
        <v>313</v>
      </c>
      <c r="H110" s="11" t="s">
        <v>332</v>
      </c>
      <c r="I110" s="11" t="s">
        <v>335</v>
      </c>
      <c r="J110" s="11" t="s">
        <v>300</v>
      </c>
      <c r="K110" s="11" t="s">
        <v>26</v>
      </c>
      <c r="L110" s="11" t="s">
        <v>247</v>
      </c>
      <c r="M110" s="11" t="s">
        <v>28</v>
      </c>
      <c r="N110" s="11"/>
      <c r="O110" s="11"/>
      <c r="P110" s="13">
        <v>1</v>
      </c>
      <c r="Q110" s="9">
        <v>1020</v>
      </c>
      <c r="R110" s="9">
        <f>P110*Q110</f>
        <v>1020</v>
      </c>
      <c r="S110" s="10"/>
    </row>
    <row r="111" spans="1:19" ht="67.5" customHeight="1" thickBot="1" x14ac:dyDescent="0.3">
      <c r="A111" s="6"/>
      <c r="B111" s="6" t="s">
        <v>19</v>
      </c>
      <c r="C111" s="6"/>
      <c r="D111" s="6" t="s">
        <v>20</v>
      </c>
      <c r="E111" s="6" t="s">
        <v>21</v>
      </c>
      <c r="F111" s="6"/>
      <c r="G111" s="7" t="s">
        <v>313</v>
      </c>
      <c r="H111" s="6" t="s">
        <v>336</v>
      </c>
      <c r="I111" s="6" t="s">
        <v>337</v>
      </c>
      <c r="J111" s="6" t="s">
        <v>338</v>
      </c>
      <c r="K111" s="6" t="s">
        <v>26</v>
      </c>
      <c r="L111" s="6" t="s">
        <v>247</v>
      </c>
      <c r="M111" s="6" t="s">
        <v>28</v>
      </c>
      <c r="N111" s="6"/>
      <c r="O111" s="6"/>
      <c r="P111" s="8">
        <v>1</v>
      </c>
      <c r="Q111" s="9">
        <v>930</v>
      </c>
      <c r="R111" s="9">
        <f>P111*Q111</f>
        <v>930</v>
      </c>
      <c r="S111" s="10"/>
    </row>
    <row r="112" spans="1:19" ht="67.5" customHeight="1" thickBot="1" x14ac:dyDescent="0.3">
      <c r="A112" s="11"/>
      <c r="B112" s="11" t="s">
        <v>19</v>
      </c>
      <c r="C112" s="11"/>
      <c r="D112" s="11" t="s">
        <v>20</v>
      </c>
      <c r="E112" s="11" t="s">
        <v>339</v>
      </c>
      <c r="F112" s="11"/>
      <c r="G112" s="12" t="s">
        <v>313</v>
      </c>
      <c r="H112" s="11" t="s">
        <v>340</v>
      </c>
      <c r="I112" s="11" t="s">
        <v>341</v>
      </c>
      <c r="J112" s="11" t="s">
        <v>33</v>
      </c>
      <c r="K112" s="11" t="s">
        <v>26</v>
      </c>
      <c r="L112" s="11" t="s">
        <v>342</v>
      </c>
      <c r="M112" s="11" t="s">
        <v>35</v>
      </c>
      <c r="N112" s="11"/>
      <c r="O112" s="11"/>
      <c r="P112" s="13">
        <v>4</v>
      </c>
      <c r="Q112" s="9">
        <v>930</v>
      </c>
      <c r="R112" s="9">
        <f>P112*Q112</f>
        <v>3720</v>
      </c>
      <c r="S112" s="10"/>
    </row>
    <row r="113" spans="1:19" ht="67.5" customHeight="1" thickBot="1" x14ac:dyDescent="0.3">
      <c r="A113" s="6"/>
      <c r="B113" s="6" t="s">
        <v>19</v>
      </c>
      <c r="C113" s="6"/>
      <c r="D113" s="6" t="s">
        <v>20</v>
      </c>
      <c r="E113" s="6" t="s">
        <v>21</v>
      </c>
      <c r="F113" s="6"/>
      <c r="G113" s="7" t="s">
        <v>343</v>
      </c>
      <c r="H113" s="6" t="s">
        <v>344</v>
      </c>
      <c r="I113" s="6" t="s">
        <v>345</v>
      </c>
      <c r="J113" s="6" t="s">
        <v>33</v>
      </c>
      <c r="K113" s="6" t="s">
        <v>26</v>
      </c>
      <c r="L113" s="6" t="s">
        <v>254</v>
      </c>
      <c r="M113" s="6" t="s">
        <v>28</v>
      </c>
      <c r="N113" s="6"/>
      <c r="O113" s="6"/>
      <c r="P113" s="8">
        <v>1</v>
      </c>
      <c r="Q113" s="9">
        <v>720</v>
      </c>
      <c r="R113" s="9">
        <f>P113*Q113</f>
        <v>720</v>
      </c>
      <c r="S113" s="10"/>
    </row>
    <row r="114" spans="1:19" ht="67.5" customHeight="1" thickBot="1" x14ac:dyDescent="0.3">
      <c r="A114" s="11"/>
      <c r="B114" s="11" t="s">
        <v>19</v>
      </c>
      <c r="C114" s="11"/>
      <c r="D114" s="11" t="s">
        <v>20</v>
      </c>
      <c r="E114" s="11" t="s">
        <v>21</v>
      </c>
      <c r="F114" s="11"/>
      <c r="G114" s="12" t="s">
        <v>343</v>
      </c>
      <c r="H114" s="11" t="s">
        <v>346</v>
      </c>
      <c r="I114" s="11" t="s">
        <v>347</v>
      </c>
      <c r="J114" s="11" t="s">
        <v>33</v>
      </c>
      <c r="K114" s="11" t="s">
        <v>26</v>
      </c>
      <c r="L114" s="11" t="s">
        <v>348</v>
      </c>
      <c r="M114" s="11" t="s">
        <v>35</v>
      </c>
      <c r="N114" s="11"/>
      <c r="O114" s="11"/>
      <c r="P114" s="13">
        <v>2</v>
      </c>
      <c r="Q114" s="9">
        <v>1210</v>
      </c>
      <c r="R114" s="9">
        <f>P114*Q114</f>
        <v>2420</v>
      </c>
      <c r="S114" s="10"/>
    </row>
    <row r="115" spans="1:19" ht="67.5" customHeight="1" thickBot="1" x14ac:dyDescent="0.3">
      <c r="A115" s="6"/>
      <c r="B115" s="6" t="s">
        <v>19</v>
      </c>
      <c r="C115" s="6"/>
      <c r="D115" s="6" t="s">
        <v>20</v>
      </c>
      <c r="E115" s="6" t="s">
        <v>21</v>
      </c>
      <c r="F115" s="6"/>
      <c r="G115" s="7" t="s">
        <v>343</v>
      </c>
      <c r="H115" s="6" t="s">
        <v>346</v>
      </c>
      <c r="I115" s="6" t="s">
        <v>349</v>
      </c>
      <c r="J115" s="6" t="s">
        <v>65</v>
      </c>
      <c r="K115" s="6" t="s">
        <v>26</v>
      </c>
      <c r="L115" s="6" t="s">
        <v>348</v>
      </c>
      <c r="M115" s="6" t="s">
        <v>35</v>
      </c>
      <c r="N115" s="6"/>
      <c r="O115" s="6"/>
      <c r="P115" s="8">
        <v>6</v>
      </c>
      <c r="Q115" s="9">
        <v>1210</v>
      </c>
      <c r="R115" s="9">
        <f>P115*Q115</f>
        <v>7260</v>
      </c>
      <c r="S115" s="10"/>
    </row>
    <row r="116" spans="1:19" ht="67.5" customHeight="1" thickBot="1" x14ac:dyDescent="0.3">
      <c r="A116" s="11"/>
      <c r="B116" s="11" t="s">
        <v>19</v>
      </c>
      <c r="C116" s="11"/>
      <c r="D116" s="11" t="s">
        <v>20</v>
      </c>
      <c r="E116" s="11" t="s">
        <v>21</v>
      </c>
      <c r="F116" s="11"/>
      <c r="G116" s="12" t="s">
        <v>313</v>
      </c>
      <c r="H116" s="11" t="s">
        <v>350</v>
      </c>
      <c r="I116" s="11" t="s">
        <v>351</v>
      </c>
      <c r="J116" s="11" t="s">
        <v>33</v>
      </c>
      <c r="K116" s="11" t="s">
        <v>26</v>
      </c>
      <c r="L116" s="11" t="s">
        <v>352</v>
      </c>
      <c r="M116" s="11" t="s">
        <v>28</v>
      </c>
      <c r="N116" s="11"/>
      <c r="O116" s="11"/>
      <c r="P116" s="13">
        <v>18</v>
      </c>
      <c r="Q116" s="9">
        <v>1600</v>
      </c>
      <c r="R116" s="9">
        <f>P116*Q116</f>
        <v>28800</v>
      </c>
      <c r="S116" s="10"/>
    </row>
    <row r="117" spans="1:19" ht="67.5" customHeight="1" thickBot="1" x14ac:dyDescent="0.3">
      <c r="A117" s="6"/>
      <c r="B117" s="6" t="s">
        <v>19</v>
      </c>
      <c r="C117" s="6"/>
      <c r="D117" s="6" t="s">
        <v>20</v>
      </c>
      <c r="E117" s="6" t="s">
        <v>21</v>
      </c>
      <c r="F117" s="6"/>
      <c r="G117" s="7" t="s">
        <v>313</v>
      </c>
      <c r="H117" s="6" t="s">
        <v>350</v>
      </c>
      <c r="I117" s="6" t="s">
        <v>353</v>
      </c>
      <c r="J117" s="6" t="s">
        <v>65</v>
      </c>
      <c r="K117" s="6" t="s">
        <v>26</v>
      </c>
      <c r="L117" s="6" t="s">
        <v>352</v>
      </c>
      <c r="M117" s="6" t="s">
        <v>28</v>
      </c>
      <c r="N117" s="6"/>
      <c r="O117" s="6"/>
      <c r="P117" s="8">
        <v>10</v>
      </c>
      <c r="Q117" s="9">
        <v>1600</v>
      </c>
      <c r="R117" s="9">
        <f>P117*Q117</f>
        <v>16000</v>
      </c>
      <c r="S117" s="10"/>
    </row>
    <row r="118" spans="1:19" ht="67.5" customHeight="1" thickBot="1" x14ac:dyDescent="0.3">
      <c r="A118" s="11"/>
      <c r="B118" s="11" t="s">
        <v>19</v>
      </c>
      <c r="C118" s="11"/>
      <c r="D118" s="11" t="s">
        <v>20</v>
      </c>
      <c r="E118" s="11" t="s">
        <v>21</v>
      </c>
      <c r="F118" s="11"/>
      <c r="G118" s="12" t="s">
        <v>313</v>
      </c>
      <c r="H118" s="11" t="s">
        <v>350</v>
      </c>
      <c r="I118" s="11" t="s">
        <v>354</v>
      </c>
      <c r="J118" s="11" t="s">
        <v>144</v>
      </c>
      <c r="K118" s="11" t="s">
        <v>26</v>
      </c>
      <c r="L118" s="11" t="s">
        <v>352</v>
      </c>
      <c r="M118" s="11" t="s">
        <v>28</v>
      </c>
      <c r="N118" s="11"/>
      <c r="O118" s="11"/>
      <c r="P118" s="13">
        <v>16</v>
      </c>
      <c r="Q118" s="9">
        <v>1600</v>
      </c>
      <c r="R118" s="9">
        <f>P118*Q118</f>
        <v>25600</v>
      </c>
      <c r="S118" s="10"/>
    </row>
    <row r="119" spans="1:19" ht="67.5" customHeight="1" thickBot="1" x14ac:dyDescent="0.3">
      <c r="A119" s="6"/>
      <c r="B119" s="6" t="s">
        <v>19</v>
      </c>
      <c r="C119" s="6"/>
      <c r="D119" s="6" t="s">
        <v>20</v>
      </c>
      <c r="E119" s="6" t="s">
        <v>21</v>
      </c>
      <c r="F119" s="6"/>
      <c r="G119" s="7" t="s">
        <v>355</v>
      </c>
      <c r="H119" s="6" t="s">
        <v>356</v>
      </c>
      <c r="I119" s="6" t="s">
        <v>357</v>
      </c>
      <c r="J119" s="6" t="s">
        <v>33</v>
      </c>
      <c r="K119" s="6" t="s">
        <v>26</v>
      </c>
      <c r="L119" s="6" t="s">
        <v>348</v>
      </c>
      <c r="M119" s="6" t="s">
        <v>28</v>
      </c>
      <c r="N119" s="6"/>
      <c r="O119" s="6"/>
      <c r="P119" s="8">
        <v>4</v>
      </c>
      <c r="Q119" s="9">
        <v>1270</v>
      </c>
      <c r="R119" s="9">
        <f>P119*Q119</f>
        <v>5080</v>
      </c>
      <c r="S119" s="10"/>
    </row>
    <row r="120" spans="1:19" ht="67.5" customHeight="1" thickBot="1" x14ac:dyDescent="0.3">
      <c r="A120" s="11"/>
      <c r="B120" s="11" t="s">
        <v>19</v>
      </c>
      <c r="C120" s="11"/>
      <c r="D120" s="11" t="s">
        <v>20</v>
      </c>
      <c r="E120" s="11" t="s">
        <v>21</v>
      </c>
      <c r="F120" s="11"/>
      <c r="G120" s="12" t="s">
        <v>355</v>
      </c>
      <c r="H120" s="11" t="s">
        <v>356</v>
      </c>
      <c r="I120" s="11" t="s">
        <v>358</v>
      </c>
      <c r="J120" s="11" t="s">
        <v>65</v>
      </c>
      <c r="K120" s="11" t="s">
        <v>26</v>
      </c>
      <c r="L120" s="11" t="s">
        <v>348</v>
      </c>
      <c r="M120" s="11" t="s">
        <v>28</v>
      </c>
      <c r="N120" s="11"/>
      <c r="O120" s="11"/>
      <c r="P120" s="13">
        <v>6</v>
      </c>
      <c r="Q120" s="9">
        <v>1270</v>
      </c>
      <c r="R120" s="9">
        <f>P120*Q120</f>
        <v>7620</v>
      </c>
      <c r="S120" s="10"/>
    </row>
    <row r="121" spans="1:19" ht="67.5" customHeight="1" thickBot="1" x14ac:dyDescent="0.3">
      <c r="A121" s="6"/>
      <c r="B121" s="6" t="s">
        <v>19</v>
      </c>
      <c r="C121" s="6"/>
      <c r="D121" s="6" t="s">
        <v>20</v>
      </c>
      <c r="E121" s="6" t="s">
        <v>216</v>
      </c>
      <c r="F121" s="6"/>
      <c r="G121" s="7" t="s">
        <v>359</v>
      </c>
      <c r="H121" s="6" t="s">
        <v>360</v>
      </c>
      <c r="I121" s="6" t="s">
        <v>361</v>
      </c>
      <c r="J121" s="6" t="s">
        <v>95</v>
      </c>
      <c r="K121" s="6" t="s">
        <v>26</v>
      </c>
      <c r="L121" s="6" t="s">
        <v>362</v>
      </c>
      <c r="M121" s="6" t="s">
        <v>28</v>
      </c>
      <c r="N121" s="6"/>
      <c r="O121" s="6"/>
      <c r="P121" s="8">
        <v>1</v>
      </c>
      <c r="Q121" s="9">
        <v>1270</v>
      </c>
      <c r="R121" s="9">
        <f>P121*Q121</f>
        <v>1270</v>
      </c>
      <c r="S121" s="10"/>
    </row>
    <row r="122" spans="1:19" ht="67.5" customHeight="1" thickBot="1" x14ac:dyDescent="0.3">
      <c r="A122" s="11"/>
      <c r="B122" s="11" t="s">
        <v>19</v>
      </c>
      <c r="C122" s="11"/>
      <c r="D122" s="11" t="s">
        <v>20</v>
      </c>
      <c r="E122" s="11" t="s">
        <v>216</v>
      </c>
      <c r="F122" s="11"/>
      <c r="G122" s="12" t="s">
        <v>171</v>
      </c>
      <c r="H122" s="11" t="s">
        <v>363</v>
      </c>
      <c r="I122" s="11" t="s">
        <v>364</v>
      </c>
      <c r="J122" s="11" t="s">
        <v>269</v>
      </c>
      <c r="K122" s="11" t="s">
        <v>26</v>
      </c>
      <c r="L122" s="11" t="s">
        <v>262</v>
      </c>
      <c r="M122" s="11" t="s">
        <v>28</v>
      </c>
      <c r="N122" s="11"/>
      <c r="O122" s="11"/>
      <c r="P122" s="13">
        <v>7</v>
      </c>
      <c r="Q122" s="9">
        <v>2200</v>
      </c>
      <c r="R122" s="9">
        <f>P122*Q122</f>
        <v>15400</v>
      </c>
      <c r="S122" s="10"/>
    </row>
    <row r="123" spans="1:19" ht="67.5" customHeight="1" thickBot="1" x14ac:dyDescent="0.3">
      <c r="A123" s="6"/>
      <c r="B123" s="6" t="s">
        <v>19</v>
      </c>
      <c r="C123" s="6"/>
      <c r="D123" s="6" t="s">
        <v>20</v>
      </c>
      <c r="E123" s="6" t="s">
        <v>216</v>
      </c>
      <c r="F123" s="6"/>
      <c r="G123" s="7" t="s">
        <v>171</v>
      </c>
      <c r="H123" s="6" t="s">
        <v>363</v>
      </c>
      <c r="I123" s="6" t="s">
        <v>365</v>
      </c>
      <c r="J123" s="6" t="s">
        <v>366</v>
      </c>
      <c r="K123" s="6" t="s">
        <v>26</v>
      </c>
      <c r="L123" s="6" t="s">
        <v>367</v>
      </c>
      <c r="M123" s="6" t="s">
        <v>28</v>
      </c>
      <c r="N123" s="6"/>
      <c r="O123" s="6"/>
      <c r="P123" s="8">
        <v>1</v>
      </c>
      <c r="Q123" s="9">
        <v>2200</v>
      </c>
      <c r="R123" s="9">
        <f>P123*Q123</f>
        <v>2200</v>
      </c>
      <c r="S123" s="10"/>
    </row>
    <row r="124" spans="1:19" ht="67.5" customHeight="1" thickBot="1" x14ac:dyDescent="0.3">
      <c r="A124" s="11"/>
      <c r="B124" s="11" t="s">
        <v>19</v>
      </c>
      <c r="C124" s="11"/>
      <c r="D124" s="11" t="s">
        <v>20</v>
      </c>
      <c r="E124" s="11" t="s">
        <v>216</v>
      </c>
      <c r="F124" s="11"/>
      <c r="G124" s="12" t="s">
        <v>171</v>
      </c>
      <c r="H124" s="11" t="s">
        <v>363</v>
      </c>
      <c r="I124" s="11" t="s">
        <v>368</v>
      </c>
      <c r="J124" s="11" t="s">
        <v>369</v>
      </c>
      <c r="K124" s="11" t="s">
        <v>26</v>
      </c>
      <c r="L124" s="11" t="s">
        <v>367</v>
      </c>
      <c r="M124" s="11" t="s">
        <v>28</v>
      </c>
      <c r="N124" s="11"/>
      <c r="O124" s="11"/>
      <c r="P124" s="13">
        <v>1</v>
      </c>
      <c r="Q124" s="9">
        <v>2200</v>
      </c>
      <c r="R124" s="9">
        <f>P124*Q124</f>
        <v>2200</v>
      </c>
      <c r="S124" s="10"/>
    </row>
    <row r="125" spans="1:19" ht="67.5" customHeight="1" thickBot="1" x14ac:dyDescent="0.3">
      <c r="A125" s="6"/>
      <c r="B125" s="6" t="s">
        <v>19</v>
      </c>
      <c r="C125" s="6"/>
      <c r="D125" s="6" t="s">
        <v>20</v>
      </c>
      <c r="E125" s="6" t="s">
        <v>216</v>
      </c>
      <c r="F125" s="6"/>
      <c r="G125" s="7" t="s">
        <v>171</v>
      </c>
      <c r="H125" s="6" t="s">
        <v>363</v>
      </c>
      <c r="I125" s="6" t="s">
        <v>370</v>
      </c>
      <c r="J125" s="6" t="s">
        <v>371</v>
      </c>
      <c r="K125" s="6" t="s">
        <v>26</v>
      </c>
      <c r="L125" s="6" t="s">
        <v>262</v>
      </c>
      <c r="M125" s="6" t="s">
        <v>28</v>
      </c>
      <c r="N125" s="6"/>
      <c r="O125" s="6"/>
      <c r="P125" s="8">
        <v>8</v>
      </c>
      <c r="Q125" s="9">
        <v>2200</v>
      </c>
      <c r="R125" s="9">
        <f>P125*Q125</f>
        <v>17600</v>
      </c>
      <c r="S125" s="10"/>
    </row>
    <row r="126" spans="1:19" ht="67.5" customHeight="1" thickBot="1" x14ac:dyDescent="0.3">
      <c r="A126" s="11"/>
      <c r="B126" s="11" t="s">
        <v>19</v>
      </c>
      <c r="C126" s="11"/>
      <c r="D126" s="11" t="s">
        <v>20</v>
      </c>
      <c r="E126" s="11" t="s">
        <v>29</v>
      </c>
      <c r="F126" s="11"/>
      <c r="G126" s="12" t="s">
        <v>30</v>
      </c>
      <c r="H126" s="11" t="s">
        <v>372</v>
      </c>
      <c r="I126" s="11" t="s">
        <v>373</v>
      </c>
      <c r="J126" s="11" t="s">
        <v>374</v>
      </c>
      <c r="K126" s="11" t="s">
        <v>26</v>
      </c>
      <c r="L126" s="11" t="s">
        <v>375</v>
      </c>
      <c r="M126" s="11" t="s">
        <v>28</v>
      </c>
      <c r="N126" s="11"/>
      <c r="O126" s="11"/>
      <c r="P126" s="13">
        <v>4</v>
      </c>
      <c r="Q126" s="9">
        <v>1710</v>
      </c>
      <c r="R126" s="9">
        <f>P126*Q126</f>
        <v>6840</v>
      </c>
      <c r="S126" s="10"/>
    </row>
    <row r="127" spans="1:19" ht="67.5" customHeight="1" thickBot="1" x14ac:dyDescent="0.3">
      <c r="A127" s="6"/>
      <c r="B127" s="6" t="s">
        <v>19</v>
      </c>
      <c r="C127" s="6"/>
      <c r="D127" s="6" t="s">
        <v>20</v>
      </c>
      <c r="E127" s="6" t="s">
        <v>29</v>
      </c>
      <c r="F127" s="6"/>
      <c r="G127" s="7" t="s">
        <v>30</v>
      </c>
      <c r="H127" s="6" t="s">
        <v>372</v>
      </c>
      <c r="I127" s="6" t="s">
        <v>376</v>
      </c>
      <c r="J127" s="6" t="s">
        <v>377</v>
      </c>
      <c r="K127" s="6" t="s">
        <v>26</v>
      </c>
      <c r="L127" s="6" t="s">
        <v>375</v>
      </c>
      <c r="M127" s="6" t="s">
        <v>28</v>
      </c>
      <c r="N127" s="6"/>
      <c r="O127" s="6"/>
      <c r="P127" s="8">
        <v>8</v>
      </c>
      <c r="Q127" s="9">
        <v>1710</v>
      </c>
      <c r="R127" s="9">
        <f>P127*Q127</f>
        <v>13680</v>
      </c>
      <c r="S127" s="10"/>
    </row>
    <row r="128" spans="1:19" ht="67.5" customHeight="1" thickBot="1" x14ac:dyDescent="0.3">
      <c r="A128" s="11"/>
      <c r="B128" s="11" t="s">
        <v>19</v>
      </c>
      <c r="C128" s="11"/>
      <c r="D128" s="11" t="s">
        <v>20</v>
      </c>
      <c r="E128" s="11" t="s">
        <v>29</v>
      </c>
      <c r="F128" s="11"/>
      <c r="G128" s="12" t="s">
        <v>30</v>
      </c>
      <c r="H128" s="11" t="s">
        <v>378</v>
      </c>
      <c r="I128" s="11" t="s">
        <v>379</v>
      </c>
      <c r="J128" s="11" t="s">
        <v>380</v>
      </c>
      <c r="K128" s="11" t="s">
        <v>26</v>
      </c>
      <c r="L128" s="11" t="s">
        <v>381</v>
      </c>
      <c r="M128" s="11" t="s">
        <v>28</v>
      </c>
      <c r="N128" s="11"/>
      <c r="O128" s="11"/>
      <c r="P128" s="13">
        <v>1</v>
      </c>
      <c r="Q128" s="9">
        <v>1050</v>
      </c>
      <c r="R128" s="9">
        <f>P128*Q128</f>
        <v>1050</v>
      </c>
      <c r="S128" s="10"/>
    </row>
    <row r="129" spans="1:19" ht="67.5" customHeight="1" thickBot="1" x14ac:dyDescent="0.3">
      <c r="A129" s="6"/>
      <c r="B129" s="6" t="s">
        <v>19</v>
      </c>
      <c r="C129" s="6"/>
      <c r="D129" s="6" t="s">
        <v>20</v>
      </c>
      <c r="E129" s="6" t="s">
        <v>29</v>
      </c>
      <c r="F129" s="6"/>
      <c r="G129" s="7" t="s">
        <v>30</v>
      </c>
      <c r="H129" s="6" t="s">
        <v>382</v>
      </c>
      <c r="I129" s="6" t="s">
        <v>383</v>
      </c>
      <c r="J129" s="6" t="s">
        <v>384</v>
      </c>
      <c r="K129" s="6" t="s">
        <v>26</v>
      </c>
      <c r="L129" s="6" t="s">
        <v>375</v>
      </c>
      <c r="M129" s="6" t="s">
        <v>28</v>
      </c>
      <c r="N129" s="6"/>
      <c r="O129" s="6"/>
      <c r="P129" s="8">
        <v>1</v>
      </c>
      <c r="Q129" s="9">
        <v>1320</v>
      </c>
      <c r="R129" s="9">
        <f>P129*Q129</f>
        <v>1320</v>
      </c>
      <c r="S129" s="10"/>
    </row>
    <row r="130" spans="1:19" ht="67.5" customHeight="1" thickBot="1" x14ac:dyDescent="0.3">
      <c r="A130" s="11"/>
      <c r="B130" s="11" t="s">
        <v>19</v>
      </c>
      <c r="C130" s="11"/>
      <c r="D130" s="11" t="s">
        <v>20</v>
      </c>
      <c r="E130" s="11" t="s">
        <v>29</v>
      </c>
      <c r="F130" s="11"/>
      <c r="G130" s="12" t="s">
        <v>30</v>
      </c>
      <c r="H130" s="11" t="s">
        <v>385</v>
      </c>
      <c r="I130" s="11" t="s">
        <v>386</v>
      </c>
      <c r="J130" s="11" t="s">
        <v>387</v>
      </c>
      <c r="K130" s="11" t="s">
        <v>26</v>
      </c>
      <c r="L130" s="11" t="s">
        <v>388</v>
      </c>
      <c r="M130" s="11" t="s">
        <v>28</v>
      </c>
      <c r="N130" s="11"/>
      <c r="O130" s="11"/>
      <c r="P130" s="13">
        <v>1</v>
      </c>
      <c r="Q130" s="9">
        <v>1160</v>
      </c>
      <c r="R130" s="9">
        <f>P130*Q130</f>
        <v>1160</v>
      </c>
      <c r="S130" s="10"/>
    </row>
    <row r="131" spans="1:19" ht="67.5" customHeight="1" thickBot="1" x14ac:dyDescent="0.3">
      <c r="A131" s="6"/>
      <c r="B131" s="6" t="s">
        <v>19</v>
      </c>
      <c r="C131" s="6"/>
      <c r="D131" s="6" t="s">
        <v>20</v>
      </c>
      <c r="E131" s="6" t="s">
        <v>29</v>
      </c>
      <c r="F131" s="6"/>
      <c r="G131" s="7" t="s">
        <v>30</v>
      </c>
      <c r="H131" s="6" t="s">
        <v>389</v>
      </c>
      <c r="I131" s="6" t="s">
        <v>390</v>
      </c>
      <c r="J131" s="6" t="s">
        <v>181</v>
      </c>
      <c r="K131" s="6" t="s">
        <v>26</v>
      </c>
      <c r="L131" s="6" t="s">
        <v>182</v>
      </c>
      <c r="M131" s="6" t="s">
        <v>28</v>
      </c>
      <c r="N131" s="6"/>
      <c r="O131" s="6"/>
      <c r="P131" s="8">
        <v>1</v>
      </c>
      <c r="Q131" s="9">
        <v>1650</v>
      </c>
      <c r="R131" s="9">
        <f>P131*Q131</f>
        <v>1650</v>
      </c>
      <c r="S131" s="10"/>
    </row>
    <row r="132" spans="1:19" ht="67.5" customHeight="1" thickBot="1" x14ac:dyDescent="0.3">
      <c r="A132" s="11"/>
      <c r="B132" s="11" t="s">
        <v>19</v>
      </c>
      <c r="C132" s="11"/>
      <c r="D132" s="11" t="s">
        <v>20</v>
      </c>
      <c r="E132" s="11" t="s">
        <v>29</v>
      </c>
      <c r="F132" s="11"/>
      <c r="G132" s="12" t="s">
        <v>30</v>
      </c>
      <c r="H132" s="11" t="s">
        <v>389</v>
      </c>
      <c r="I132" s="11" t="s">
        <v>391</v>
      </c>
      <c r="J132" s="11" t="s">
        <v>366</v>
      </c>
      <c r="K132" s="11" t="s">
        <v>26</v>
      </c>
      <c r="L132" s="11" t="s">
        <v>392</v>
      </c>
      <c r="M132" s="11" t="s">
        <v>28</v>
      </c>
      <c r="N132" s="11"/>
      <c r="O132" s="11"/>
      <c r="P132" s="13">
        <v>1</v>
      </c>
      <c r="Q132" s="9">
        <v>1650</v>
      </c>
      <c r="R132" s="9">
        <f>P132*Q132</f>
        <v>1650</v>
      </c>
      <c r="S132" s="10"/>
    </row>
    <row r="133" spans="1:19" ht="67.5" customHeight="1" thickBot="1" x14ac:dyDescent="0.3">
      <c r="A133" s="6"/>
      <c r="B133" s="6" t="s">
        <v>19</v>
      </c>
      <c r="C133" s="6"/>
      <c r="D133" s="6" t="s">
        <v>20</v>
      </c>
      <c r="E133" s="6" t="s">
        <v>29</v>
      </c>
      <c r="F133" s="6"/>
      <c r="G133" s="7" t="s">
        <v>30</v>
      </c>
      <c r="H133" s="6" t="s">
        <v>393</v>
      </c>
      <c r="I133" s="6" t="s">
        <v>394</v>
      </c>
      <c r="J133" s="6" t="s">
        <v>91</v>
      </c>
      <c r="K133" s="6" t="s">
        <v>26</v>
      </c>
      <c r="L133" s="6" t="s">
        <v>395</v>
      </c>
      <c r="M133" s="6" t="s">
        <v>28</v>
      </c>
      <c r="N133" s="6"/>
      <c r="O133" s="6"/>
      <c r="P133" s="8">
        <v>1</v>
      </c>
      <c r="Q133" s="9">
        <v>1650</v>
      </c>
      <c r="R133" s="9">
        <f>P133*Q133</f>
        <v>1650</v>
      </c>
      <c r="S133" s="10"/>
    </row>
    <row r="134" spans="1:19" ht="67.5" customHeight="1" thickBot="1" x14ac:dyDescent="0.3">
      <c r="A134" s="11"/>
      <c r="B134" s="11" t="s">
        <v>19</v>
      </c>
      <c r="C134" s="11"/>
      <c r="D134" s="11" t="s">
        <v>20</v>
      </c>
      <c r="E134" s="11" t="s">
        <v>29</v>
      </c>
      <c r="F134" s="11"/>
      <c r="G134" s="12" t="s">
        <v>30</v>
      </c>
      <c r="H134" s="11" t="s">
        <v>396</v>
      </c>
      <c r="I134" s="11" t="s">
        <v>397</v>
      </c>
      <c r="J134" s="11" t="s">
        <v>33</v>
      </c>
      <c r="K134" s="11" t="s">
        <v>26</v>
      </c>
      <c r="L134" s="11" t="s">
        <v>88</v>
      </c>
      <c r="M134" s="11" t="s">
        <v>28</v>
      </c>
      <c r="N134" s="11"/>
      <c r="O134" s="11"/>
      <c r="P134" s="13">
        <v>4</v>
      </c>
      <c r="Q134" s="9">
        <v>1870</v>
      </c>
      <c r="R134" s="9">
        <f>P134*Q134</f>
        <v>7480</v>
      </c>
      <c r="S134" s="10"/>
    </row>
    <row r="135" spans="1:19" ht="67.5" customHeight="1" thickBot="1" x14ac:dyDescent="0.3">
      <c r="A135" s="6"/>
      <c r="B135" s="6" t="s">
        <v>19</v>
      </c>
      <c r="C135" s="6"/>
      <c r="D135" s="6" t="s">
        <v>20</v>
      </c>
      <c r="E135" s="6" t="s">
        <v>29</v>
      </c>
      <c r="F135" s="6"/>
      <c r="G135" s="7" t="s">
        <v>30</v>
      </c>
      <c r="H135" s="6" t="s">
        <v>398</v>
      </c>
      <c r="I135" s="6" t="s">
        <v>399</v>
      </c>
      <c r="J135" s="6" t="s">
        <v>91</v>
      </c>
      <c r="K135" s="6" t="s">
        <v>26</v>
      </c>
      <c r="L135" s="6" t="s">
        <v>96</v>
      </c>
      <c r="M135" s="6" t="s">
        <v>28</v>
      </c>
      <c r="N135" s="6"/>
      <c r="O135" s="6"/>
      <c r="P135" s="8">
        <v>1</v>
      </c>
      <c r="Q135" s="9">
        <v>2040</v>
      </c>
      <c r="R135" s="9">
        <f>P135*Q135</f>
        <v>2040</v>
      </c>
      <c r="S135" s="10"/>
    </row>
    <row r="136" spans="1:19" ht="67.5" customHeight="1" thickBot="1" x14ac:dyDescent="0.3">
      <c r="A136" s="11"/>
      <c r="B136" s="11" t="s">
        <v>19</v>
      </c>
      <c r="C136" s="11"/>
      <c r="D136" s="11" t="s">
        <v>20</v>
      </c>
      <c r="E136" s="11" t="s">
        <v>29</v>
      </c>
      <c r="F136" s="11"/>
      <c r="G136" s="12" t="s">
        <v>30</v>
      </c>
      <c r="H136" s="11" t="s">
        <v>398</v>
      </c>
      <c r="I136" s="11" t="s">
        <v>400</v>
      </c>
      <c r="J136" s="11" t="s">
        <v>95</v>
      </c>
      <c r="K136" s="11" t="s">
        <v>26</v>
      </c>
      <c r="L136" s="11" t="s">
        <v>96</v>
      </c>
      <c r="M136" s="11" t="s">
        <v>28</v>
      </c>
      <c r="N136" s="11"/>
      <c r="O136" s="11"/>
      <c r="P136" s="13">
        <v>20</v>
      </c>
      <c r="Q136" s="9">
        <v>2040</v>
      </c>
      <c r="R136" s="9">
        <f>P136*Q136</f>
        <v>40800</v>
      </c>
      <c r="S136" s="10"/>
    </row>
    <row r="137" spans="1:19" ht="67.5" customHeight="1" thickBot="1" x14ac:dyDescent="0.3">
      <c r="A137" s="6"/>
      <c r="B137" s="6" t="s">
        <v>19</v>
      </c>
      <c r="C137" s="6"/>
      <c r="D137" s="6" t="s">
        <v>20</v>
      </c>
      <c r="E137" s="6" t="s">
        <v>29</v>
      </c>
      <c r="F137" s="6"/>
      <c r="G137" s="7" t="s">
        <v>30</v>
      </c>
      <c r="H137" s="6" t="s">
        <v>398</v>
      </c>
      <c r="I137" s="6" t="s">
        <v>401</v>
      </c>
      <c r="J137" s="6" t="s">
        <v>91</v>
      </c>
      <c r="K137" s="6" t="s">
        <v>26</v>
      </c>
      <c r="L137" s="6" t="s">
        <v>126</v>
      </c>
      <c r="M137" s="6" t="s">
        <v>28</v>
      </c>
      <c r="N137" s="6"/>
      <c r="O137" s="6"/>
      <c r="P137" s="8">
        <v>5</v>
      </c>
      <c r="Q137" s="9">
        <v>1650</v>
      </c>
      <c r="R137" s="9">
        <f>P137*Q137</f>
        <v>8250</v>
      </c>
      <c r="S137" s="10"/>
    </row>
    <row r="138" spans="1:19" ht="67.5" customHeight="1" thickBot="1" x14ac:dyDescent="0.3">
      <c r="A138" s="11"/>
      <c r="B138" s="11" t="s">
        <v>19</v>
      </c>
      <c r="C138" s="11"/>
      <c r="D138" s="11" t="s">
        <v>20</v>
      </c>
      <c r="E138" s="11" t="s">
        <v>29</v>
      </c>
      <c r="F138" s="11"/>
      <c r="G138" s="12" t="s">
        <v>30</v>
      </c>
      <c r="H138" s="11" t="s">
        <v>402</v>
      </c>
      <c r="I138" s="11" t="s">
        <v>403</v>
      </c>
      <c r="J138" s="11" t="s">
        <v>91</v>
      </c>
      <c r="K138" s="11" t="s">
        <v>26</v>
      </c>
      <c r="L138" s="11" t="s">
        <v>92</v>
      </c>
      <c r="M138" s="11" t="s">
        <v>28</v>
      </c>
      <c r="N138" s="11"/>
      <c r="O138" s="11"/>
      <c r="P138" s="13">
        <v>14</v>
      </c>
      <c r="Q138" s="9">
        <v>1710</v>
      </c>
      <c r="R138" s="9">
        <f>P138*Q138</f>
        <v>23940</v>
      </c>
      <c r="S138" s="10"/>
    </row>
    <row r="139" spans="1:19" ht="67.5" customHeight="1" thickBot="1" x14ac:dyDescent="0.3">
      <c r="A139" s="6"/>
      <c r="B139" s="6" t="s">
        <v>19</v>
      </c>
      <c r="C139" s="6"/>
      <c r="D139" s="6" t="s">
        <v>20</v>
      </c>
      <c r="E139" s="6" t="s">
        <v>29</v>
      </c>
      <c r="F139" s="6"/>
      <c r="G139" s="7" t="s">
        <v>30</v>
      </c>
      <c r="H139" s="6" t="s">
        <v>402</v>
      </c>
      <c r="I139" s="6" t="s">
        <v>404</v>
      </c>
      <c r="J139" s="6" t="s">
        <v>95</v>
      </c>
      <c r="K139" s="6" t="s">
        <v>26</v>
      </c>
      <c r="L139" s="6" t="s">
        <v>96</v>
      </c>
      <c r="M139" s="6" t="s">
        <v>28</v>
      </c>
      <c r="N139" s="6"/>
      <c r="O139" s="6"/>
      <c r="P139" s="8">
        <v>4</v>
      </c>
      <c r="Q139" s="9">
        <v>1710</v>
      </c>
      <c r="R139" s="9">
        <f>P139*Q139</f>
        <v>6840</v>
      </c>
      <c r="S139" s="10"/>
    </row>
    <row r="140" spans="1:19" ht="67.5" customHeight="1" thickBot="1" x14ac:dyDescent="0.3">
      <c r="A140" s="11"/>
      <c r="B140" s="11" t="s">
        <v>19</v>
      </c>
      <c r="C140" s="11"/>
      <c r="D140" s="11" t="s">
        <v>20</v>
      </c>
      <c r="E140" s="11" t="s">
        <v>29</v>
      </c>
      <c r="F140" s="11"/>
      <c r="G140" s="12" t="s">
        <v>30</v>
      </c>
      <c r="H140" s="11" t="s">
        <v>405</v>
      </c>
      <c r="I140" s="11" t="s">
        <v>406</v>
      </c>
      <c r="J140" s="11" t="s">
        <v>407</v>
      </c>
      <c r="K140" s="11" t="s">
        <v>26</v>
      </c>
      <c r="L140" s="11" t="s">
        <v>408</v>
      </c>
      <c r="M140" s="11" t="s">
        <v>28</v>
      </c>
      <c r="N140" s="11"/>
      <c r="O140" s="11"/>
      <c r="P140" s="13">
        <v>1</v>
      </c>
      <c r="Q140" s="9">
        <v>1540</v>
      </c>
      <c r="R140" s="9">
        <f>P140*Q140</f>
        <v>1540</v>
      </c>
      <c r="S140" s="10"/>
    </row>
    <row r="141" spans="1:19" ht="67.5" customHeight="1" thickBot="1" x14ac:dyDescent="0.3">
      <c r="A141" s="6"/>
      <c r="B141" s="6" t="s">
        <v>19</v>
      </c>
      <c r="C141" s="6"/>
      <c r="D141" s="6" t="s">
        <v>20</v>
      </c>
      <c r="E141" s="6" t="s">
        <v>409</v>
      </c>
      <c r="F141" s="6"/>
      <c r="G141" s="7" t="s">
        <v>410</v>
      </c>
      <c r="H141" s="6" t="s">
        <v>411</v>
      </c>
      <c r="I141" s="6" t="s">
        <v>412</v>
      </c>
      <c r="J141" s="6" t="s">
        <v>65</v>
      </c>
      <c r="K141" s="6" t="s">
        <v>26</v>
      </c>
      <c r="L141" s="6" t="s">
        <v>413</v>
      </c>
      <c r="M141" s="6" t="s">
        <v>28</v>
      </c>
      <c r="N141" s="6"/>
      <c r="O141" s="6"/>
      <c r="P141" s="8">
        <v>2</v>
      </c>
      <c r="Q141" s="9">
        <v>2810</v>
      </c>
      <c r="R141" s="9">
        <f>P141*Q141</f>
        <v>5620</v>
      </c>
      <c r="S141" s="10"/>
    </row>
    <row r="142" spans="1:19" ht="67.5" customHeight="1" thickBot="1" x14ac:dyDescent="0.3">
      <c r="A142" s="11"/>
      <c r="B142" s="11" t="s">
        <v>19</v>
      </c>
      <c r="C142" s="11"/>
      <c r="D142" s="11" t="s">
        <v>20</v>
      </c>
      <c r="E142" s="11" t="s">
        <v>409</v>
      </c>
      <c r="F142" s="11"/>
      <c r="G142" s="12" t="s">
        <v>414</v>
      </c>
      <c r="H142" s="11" t="s">
        <v>415</v>
      </c>
      <c r="I142" s="11" t="s">
        <v>416</v>
      </c>
      <c r="J142" s="11" t="s">
        <v>33</v>
      </c>
      <c r="K142" s="11" t="s">
        <v>26</v>
      </c>
      <c r="L142" s="11" t="s">
        <v>413</v>
      </c>
      <c r="M142" s="11" t="s">
        <v>28</v>
      </c>
      <c r="N142" s="11"/>
      <c r="O142" s="11"/>
      <c r="P142" s="13">
        <v>1</v>
      </c>
      <c r="Q142" s="9">
        <v>7920</v>
      </c>
      <c r="R142" s="9">
        <f>P142*Q142</f>
        <v>7920</v>
      </c>
      <c r="S142" s="10"/>
    </row>
    <row r="143" spans="1:19" ht="67.5" customHeight="1" thickBot="1" x14ac:dyDescent="0.3">
      <c r="A143" s="6"/>
      <c r="B143" s="6" t="s">
        <v>19</v>
      </c>
      <c r="C143" s="6"/>
      <c r="D143" s="6" t="s">
        <v>20</v>
      </c>
      <c r="E143" s="6" t="s">
        <v>409</v>
      </c>
      <c r="F143" s="6"/>
      <c r="G143" s="7" t="s">
        <v>417</v>
      </c>
      <c r="H143" s="6" t="s">
        <v>418</v>
      </c>
      <c r="I143" s="6" t="s">
        <v>419</v>
      </c>
      <c r="J143" s="6" t="s">
        <v>420</v>
      </c>
      <c r="K143" s="6" t="s">
        <v>26</v>
      </c>
      <c r="L143" s="6" t="s">
        <v>421</v>
      </c>
      <c r="M143" s="6" t="s">
        <v>28</v>
      </c>
      <c r="N143" s="6"/>
      <c r="O143" s="6"/>
      <c r="P143" s="8">
        <v>2</v>
      </c>
      <c r="Q143" s="9">
        <v>7700</v>
      </c>
      <c r="R143" s="9">
        <f>P143*Q143</f>
        <v>15400</v>
      </c>
      <c r="S143" s="10"/>
    </row>
    <row r="144" spans="1:19" ht="67.5" customHeight="1" thickBot="1" x14ac:dyDescent="0.3">
      <c r="A144" s="11"/>
      <c r="B144" s="11" t="s">
        <v>19</v>
      </c>
      <c r="C144" s="11"/>
      <c r="D144" s="11" t="s">
        <v>20</v>
      </c>
      <c r="E144" s="11" t="s">
        <v>29</v>
      </c>
      <c r="F144" s="11"/>
      <c r="G144" s="12" t="s">
        <v>30</v>
      </c>
      <c r="H144" s="11" t="s">
        <v>422</v>
      </c>
      <c r="I144" s="11" t="s">
        <v>423</v>
      </c>
      <c r="J144" s="11" t="s">
        <v>200</v>
      </c>
      <c r="K144" s="11" t="s">
        <v>26</v>
      </c>
      <c r="L144" s="11" t="s">
        <v>201</v>
      </c>
      <c r="M144" s="11" t="s">
        <v>28</v>
      </c>
      <c r="N144" s="11"/>
      <c r="O144" s="11"/>
      <c r="P144" s="13">
        <v>1</v>
      </c>
      <c r="Q144" s="9">
        <v>770</v>
      </c>
      <c r="R144" s="9">
        <f>P144*Q144</f>
        <v>770</v>
      </c>
      <c r="S144" s="10"/>
    </row>
    <row r="145" spans="1:19" ht="67.5" customHeight="1" thickBot="1" x14ac:dyDescent="0.3">
      <c r="A145" s="6"/>
      <c r="B145" s="6" t="s">
        <v>19</v>
      </c>
      <c r="C145" s="6"/>
      <c r="D145" s="6" t="s">
        <v>20</v>
      </c>
      <c r="E145" s="6" t="s">
        <v>339</v>
      </c>
      <c r="F145" s="6"/>
      <c r="G145" s="7" t="s">
        <v>313</v>
      </c>
      <c r="H145" s="6" t="s">
        <v>424</v>
      </c>
      <c r="I145" s="6" t="s">
        <v>425</v>
      </c>
      <c r="J145" s="6" t="s">
        <v>91</v>
      </c>
      <c r="K145" s="6" t="s">
        <v>26</v>
      </c>
      <c r="L145" s="6" t="s">
        <v>426</v>
      </c>
      <c r="M145" s="6" t="s">
        <v>28</v>
      </c>
      <c r="N145" s="6"/>
      <c r="O145" s="6"/>
      <c r="P145" s="8">
        <v>1</v>
      </c>
      <c r="Q145" s="9">
        <v>410</v>
      </c>
      <c r="R145" s="9">
        <f>P145*Q145</f>
        <v>410</v>
      </c>
      <c r="S145" s="10"/>
    </row>
    <row r="146" spans="1:19" ht="67.5" customHeight="1" thickBot="1" x14ac:dyDescent="0.3">
      <c r="A146" s="11"/>
      <c r="B146" s="11" t="s">
        <v>19</v>
      </c>
      <c r="C146" s="11"/>
      <c r="D146" s="11" t="s">
        <v>427</v>
      </c>
      <c r="E146" s="11" t="s">
        <v>428</v>
      </c>
      <c r="F146" s="11"/>
      <c r="G146" s="12" t="s">
        <v>429</v>
      </c>
      <c r="H146" s="11" t="s">
        <v>430</v>
      </c>
      <c r="I146" s="11" t="s">
        <v>431</v>
      </c>
      <c r="J146" s="11" t="s">
        <v>95</v>
      </c>
      <c r="K146" s="11" t="s">
        <v>26</v>
      </c>
      <c r="L146" s="11" t="s">
        <v>432</v>
      </c>
      <c r="M146" s="11" t="s">
        <v>28</v>
      </c>
      <c r="N146" s="11"/>
      <c r="O146" s="11"/>
      <c r="P146" s="13">
        <v>3</v>
      </c>
      <c r="Q146" s="9">
        <v>3140</v>
      </c>
      <c r="R146" s="9">
        <f>P146*Q146</f>
        <v>9420</v>
      </c>
      <c r="S146" s="10"/>
    </row>
    <row r="147" spans="1:19" ht="67.5" customHeight="1" thickBot="1" x14ac:dyDescent="0.3">
      <c r="A147" s="6"/>
      <c r="B147" s="6" t="s">
        <v>19</v>
      </c>
      <c r="C147" s="6"/>
      <c r="D147" s="6" t="s">
        <v>427</v>
      </c>
      <c r="E147" s="6" t="s">
        <v>428</v>
      </c>
      <c r="F147" s="6"/>
      <c r="G147" s="7" t="s">
        <v>429</v>
      </c>
      <c r="H147" s="6" t="s">
        <v>430</v>
      </c>
      <c r="I147" s="6" t="s">
        <v>433</v>
      </c>
      <c r="J147" s="6" t="s">
        <v>65</v>
      </c>
      <c r="K147" s="6" t="s">
        <v>26</v>
      </c>
      <c r="L147" s="6" t="s">
        <v>85</v>
      </c>
      <c r="M147" s="6" t="s">
        <v>28</v>
      </c>
      <c r="N147" s="6"/>
      <c r="O147" s="6"/>
      <c r="P147" s="8">
        <v>3</v>
      </c>
      <c r="Q147" s="9">
        <v>2640</v>
      </c>
      <c r="R147" s="9">
        <f>P147*Q147</f>
        <v>7920</v>
      </c>
      <c r="S147" s="10"/>
    </row>
    <row r="148" spans="1:19" ht="67.5" customHeight="1" thickBot="1" x14ac:dyDescent="0.3">
      <c r="A148" s="11"/>
      <c r="B148" s="11" t="s">
        <v>19</v>
      </c>
      <c r="C148" s="11"/>
      <c r="D148" s="11" t="s">
        <v>427</v>
      </c>
      <c r="E148" s="11" t="s">
        <v>428</v>
      </c>
      <c r="F148" s="11"/>
      <c r="G148" s="12" t="s">
        <v>429</v>
      </c>
      <c r="H148" s="11" t="s">
        <v>434</v>
      </c>
      <c r="I148" s="11" t="s">
        <v>435</v>
      </c>
      <c r="J148" s="11" t="s">
        <v>65</v>
      </c>
      <c r="K148" s="11" t="s">
        <v>26</v>
      </c>
      <c r="L148" s="11" t="s">
        <v>436</v>
      </c>
      <c r="M148" s="11" t="s">
        <v>28</v>
      </c>
      <c r="N148" s="11"/>
      <c r="O148" s="11"/>
      <c r="P148" s="13">
        <v>1</v>
      </c>
      <c r="Q148" s="9">
        <v>1490</v>
      </c>
      <c r="R148" s="9">
        <f>P148*Q148</f>
        <v>1490</v>
      </c>
      <c r="S148" s="10"/>
    </row>
    <row r="149" spans="1:19" ht="67.5" customHeight="1" thickBot="1" x14ac:dyDescent="0.3">
      <c r="A149" s="6"/>
      <c r="B149" s="6" t="s">
        <v>19</v>
      </c>
      <c r="C149" s="6"/>
      <c r="D149" s="6" t="s">
        <v>427</v>
      </c>
      <c r="E149" s="6" t="s">
        <v>428</v>
      </c>
      <c r="F149" s="6"/>
      <c r="G149" s="7" t="s">
        <v>429</v>
      </c>
      <c r="H149" s="6" t="s">
        <v>434</v>
      </c>
      <c r="I149" s="6" t="s">
        <v>437</v>
      </c>
      <c r="J149" s="6" t="s">
        <v>107</v>
      </c>
      <c r="K149" s="6" t="s">
        <v>26</v>
      </c>
      <c r="L149" s="6" t="s">
        <v>436</v>
      </c>
      <c r="M149" s="6" t="s">
        <v>28</v>
      </c>
      <c r="N149" s="6"/>
      <c r="O149" s="6"/>
      <c r="P149" s="8">
        <v>24</v>
      </c>
      <c r="Q149" s="9">
        <v>1490</v>
      </c>
      <c r="R149" s="9">
        <f>P149*Q149</f>
        <v>35760</v>
      </c>
      <c r="S149" s="10"/>
    </row>
    <row r="150" spans="1:19" ht="67.5" customHeight="1" thickBot="1" x14ac:dyDescent="0.3">
      <c r="A150" s="11"/>
      <c r="B150" s="11" t="s">
        <v>19</v>
      </c>
      <c r="C150" s="11"/>
      <c r="D150" s="11" t="s">
        <v>20</v>
      </c>
      <c r="E150" s="11" t="s">
        <v>428</v>
      </c>
      <c r="F150" s="11"/>
      <c r="G150" s="12" t="s">
        <v>429</v>
      </c>
      <c r="H150" s="11" t="s">
        <v>438</v>
      </c>
      <c r="I150" s="11" t="s">
        <v>439</v>
      </c>
      <c r="J150" s="11" t="s">
        <v>65</v>
      </c>
      <c r="K150" s="11" t="s">
        <v>26</v>
      </c>
      <c r="L150" s="11" t="s">
        <v>436</v>
      </c>
      <c r="M150" s="11" t="s">
        <v>28</v>
      </c>
      <c r="N150" s="11"/>
      <c r="O150" s="11"/>
      <c r="P150" s="13">
        <v>1</v>
      </c>
      <c r="Q150" s="9">
        <v>1650</v>
      </c>
      <c r="R150" s="9">
        <f>P150*Q150</f>
        <v>1650</v>
      </c>
      <c r="S150" s="10"/>
    </row>
    <row r="151" spans="1:19" ht="67.5" customHeight="1" thickBot="1" x14ac:dyDescent="0.3">
      <c r="A151" s="6"/>
      <c r="B151" s="6" t="s">
        <v>19</v>
      </c>
      <c r="C151" s="6"/>
      <c r="D151" s="6" t="s">
        <v>427</v>
      </c>
      <c r="E151" s="6" t="s">
        <v>216</v>
      </c>
      <c r="F151" s="6"/>
      <c r="G151" s="7" t="s">
        <v>440</v>
      </c>
      <c r="H151" s="6" t="s">
        <v>441</v>
      </c>
      <c r="I151" s="6" t="s">
        <v>442</v>
      </c>
      <c r="J151" s="6" t="s">
        <v>443</v>
      </c>
      <c r="K151" s="6" t="s">
        <v>26</v>
      </c>
      <c r="L151" s="6" t="s">
        <v>444</v>
      </c>
      <c r="M151" s="6" t="s">
        <v>28</v>
      </c>
      <c r="N151" s="6"/>
      <c r="O151" s="6"/>
      <c r="P151" s="8">
        <v>1</v>
      </c>
      <c r="Q151" s="9">
        <v>500</v>
      </c>
      <c r="R151" s="9">
        <f>P151*Q151</f>
        <v>500</v>
      </c>
      <c r="S151" s="10"/>
    </row>
    <row r="152" spans="1:19" ht="67.5" customHeight="1" thickBot="1" x14ac:dyDescent="0.3">
      <c r="A152" s="11"/>
      <c r="B152" s="11" t="s">
        <v>19</v>
      </c>
      <c r="C152" s="11"/>
      <c r="D152" s="11" t="s">
        <v>427</v>
      </c>
      <c r="E152" s="11" t="s">
        <v>210</v>
      </c>
      <c r="F152" s="11"/>
      <c r="G152" s="12" t="s">
        <v>445</v>
      </c>
      <c r="H152" s="11" t="s">
        <v>446</v>
      </c>
      <c r="I152" s="11" t="s">
        <v>447</v>
      </c>
      <c r="J152" s="11" t="s">
        <v>448</v>
      </c>
      <c r="K152" s="11" t="s">
        <v>26</v>
      </c>
      <c r="L152" s="11" t="s">
        <v>449</v>
      </c>
      <c r="M152" s="11" t="s">
        <v>28</v>
      </c>
      <c r="N152" s="11"/>
      <c r="O152" s="11"/>
      <c r="P152" s="13">
        <v>1</v>
      </c>
      <c r="Q152" s="9">
        <v>2530</v>
      </c>
      <c r="R152" s="9">
        <f>P152*Q152</f>
        <v>2530</v>
      </c>
      <c r="S152" s="10"/>
    </row>
    <row r="153" spans="1:19" ht="67.5" customHeight="1" thickBot="1" x14ac:dyDescent="0.3">
      <c r="A153" s="6"/>
      <c r="B153" s="6" t="s">
        <v>19</v>
      </c>
      <c r="C153" s="6"/>
      <c r="D153" s="6" t="s">
        <v>427</v>
      </c>
      <c r="E153" s="6" t="s">
        <v>210</v>
      </c>
      <c r="F153" s="6"/>
      <c r="G153" s="7" t="s">
        <v>445</v>
      </c>
      <c r="H153" s="6" t="s">
        <v>450</v>
      </c>
      <c r="I153" s="6" t="s">
        <v>451</v>
      </c>
      <c r="J153" s="6" t="s">
        <v>448</v>
      </c>
      <c r="K153" s="6" t="s">
        <v>26</v>
      </c>
      <c r="L153" s="6" t="s">
        <v>449</v>
      </c>
      <c r="M153" s="6" t="s">
        <v>28</v>
      </c>
      <c r="N153" s="6"/>
      <c r="O153" s="6"/>
      <c r="P153" s="8">
        <v>2</v>
      </c>
      <c r="Q153" s="9">
        <v>2420</v>
      </c>
      <c r="R153" s="9">
        <f>P153*Q153</f>
        <v>4840</v>
      </c>
      <c r="S153" s="10"/>
    </row>
    <row r="154" spans="1:19" ht="67.5" customHeight="1" thickBot="1" x14ac:dyDescent="0.3">
      <c r="A154" s="11"/>
      <c r="B154" s="11" t="s">
        <v>19</v>
      </c>
      <c r="C154" s="11"/>
      <c r="D154" s="11" t="s">
        <v>427</v>
      </c>
      <c r="E154" s="11" t="s">
        <v>210</v>
      </c>
      <c r="F154" s="11"/>
      <c r="G154" s="12" t="s">
        <v>445</v>
      </c>
      <c r="H154" s="11" t="s">
        <v>450</v>
      </c>
      <c r="I154" s="11" t="s">
        <v>452</v>
      </c>
      <c r="J154" s="11" t="s">
        <v>448</v>
      </c>
      <c r="K154" s="11" t="s">
        <v>26</v>
      </c>
      <c r="L154" s="11" t="s">
        <v>449</v>
      </c>
      <c r="M154" s="11" t="s">
        <v>28</v>
      </c>
      <c r="N154" s="11"/>
      <c r="O154" s="11"/>
      <c r="P154" s="13">
        <v>1</v>
      </c>
      <c r="Q154" s="9">
        <v>2310</v>
      </c>
      <c r="R154" s="9">
        <f>P154*Q154</f>
        <v>2310</v>
      </c>
      <c r="S154" s="10"/>
    </row>
    <row r="155" spans="1:19" ht="67.5" customHeight="1" thickBot="1" x14ac:dyDescent="0.3">
      <c r="A155" s="6"/>
      <c r="B155" s="6" t="s">
        <v>19</v>
      </c>
      <c r="C155" s="6"/>
      <c r="D155" s="6" t="s">
        <v>427</v>
      </c>
      <c r="E155" s="6" t="s">
        <v>210</v>
      </c>
      <c r="F155" s="6"/>
      <c r="G155" s="7" t="s">
        <v>445</v>
      </c>
      <c r="H155" s="6" t="s">
        <v>450</v>
      </c>
      <c r="I155" s="6" t="s">
        <v>453</v>
      </c>
      <c r="J155" s="6" t="s">
        <v>454</v>
      </c>
      <c r="K155" s="6" t="s">
        <v>26</v>
      </c>
      <c r="L155" s="6" t="s">
        <v>455</v>
      </c>
      <c r="M155" s="6" t="s">
        <v>28</v>
      </c>
      <c r="N155" s="6"/>
      <c r="O155" s="6"/>
      <c r="P155" s="8">
        <v>1</v>
      </c>
      <c r="Q155" s="9">
        <v>3960</v>
      </c>
      <c r="R155" s="9">
        <f>P155*Q155</f>
        <v>3960</v>
      </c>
      <c r="S155" s="10"/>
    </row>
    <row r="156" spans="1:19" ht="67.5" customHeight="1" thickBot="1" x14ac:dyDescent="0.3">
      <c r="A156" s="11"/>
      <c r="B156" s="11" t="s">
        <v>19</v>
      </c>
      <c r="C156" s="11"/>
      <c r="D156" s="11" t="s">
        <v>427</v>
      </c>
      <c r="E156" s="11" t="s">
        <v>210</v>
      </c>
      <c r="F156" s="11"/>
      <c r="G156" s="12" t="s">
        <v>445</v>
      </c>
      <c r="H156" s="11" t="s">
        <v>456</v>
      </c>
      <c r="I156" s="11" t="s">
        <v>457</v>
      </c>
      <c r="J156" s="11" t="s">
        <v>458</v>
      </c>
      <c r="K156" s="11" t="s">
        <v>26</v>
      </c>
      <c r="L156" s="11" t="s">
        <v>459</v>
      </c>
      <c r="M156" s="11" t="s">
        <v>28</v>
      </c>
      <c r="N156" s="11"/>
      <c r="O156" s="11"/>
      <c r="P156" s="13">
        <v>1</v>
      </c>
      <c r="Q156" s="9">
        <v>3740</v>
      </c>
      <c r="R156" s="9">
        <f>P156*Q156</f>
        <v>3740</v>
      </c>
      <c r="S156" s="10"/>
    </row>
    <row r="157" spans="1:19" ht="67.5" customHeight="1" thickBot="1" x14ac:dyDescent="0.3">
      <c r="A157" s="6"/>
      <c r="B157" s="6" t="s">
        <v>19</v>
      </c>
      <c r="C157" s="6"/>
      <c r="D157" s="6" t="s">
        <v>427</v>
      </c>
      <c r="E157" s="6" t="s">
        <v>210</v>
      </c>
      <c r="F157" s="6"/>
      <c r="G157" s="7" t="s">
        <v>30</v>
      </c>
      <c r="H157" s="6" t="s">
        <v>460</v>
      </c>
      <c r="I157" s="6" t="s">
        <v>461</v>
      </c>
      <c r="J157" s="6" t="s">
        <v>33</v>
      </c>
      <c r="K157" s="6" t="s">
        <v>26</v>
      </c>
      <c r="L157" s="6" t="s">
        <v>462</v>
      </c>
      <c r="M157" s="6" t="s">
        <v>28</v>
      </c>
      <c r="N157" s="6"/>
      <c r="O157" s="6"/>
      <c r="P157" s="8">
        <v>4</v>
      </c>
      <c r="Q157" s="9">
        <v>930</v>
      </c>
      <c r="R157" s="9">
        <f>P157*Q157</f>
        <v>3720</v>
      </c>
      <c r="S157" s="10"/>
    </row>
    <row r="158" spans="1:19" ht="67.5" customHeight="1" thickBot="1" x14ac:dyDescent="0.3">
      <c r="A158" s="11"/>
      <c r="B158" s="11" t="s">
        <v>19</v>
      </c>
      <c r="C158" s="11"/>
      <c r="D158" s="11" t="s">
        <v>427</v>
      </c>
      <c r="E158" s="11" t="s">
        <v>210</v>
      </c>
      <c r="F158" s="11"/>
      <c r="G158" s="12" t="s">
        <v>30</v>
      </c>
      <c r="H158" s="11" t="s">
        <v>463</v>
      </c>
      <c r="I158" s="11" t="s">
        <v>464</v>
      </c>
      <c r="J158" s="11" t="s">
        <v>465</v>
      </c>
      <c r="K158" s="11" t="s">
        <v>26</v>
      </c>
      <c r="L158" s="11" t="s">
        <v>466</v>
      </c>
      <c r="M158" s="11" t="s">
        <v>28</v>
      </c>
      <c r="N158" s="11"/>
      <c r="O158" s="11"/>
      <c r="P158" s="13">
        <v>5</v>
      </c>
      <c r="Q158" s="9">
        <v>4290</v>
      </c>
      <c r="R158" s="9">
        <f>P158*Q158</f>
        <v>21450</v>
      </c>
      <c r="S158" s="10"/>
    </row>
    <row r="159" spans="1:19" ht="67.5" customHeight="1" thickBot="1" x14ac:dyDescent="0.3">
      <c r="A159" s="6"/>
      <c r="B159" s="6" t="s">
        <v>19</v>
      </c>
      <c r="C159" s="6"/>
      <c r="D159" s="6" t="s">
        <v>427</v>
      </c>
      <c r="E159" s="6" t="s">
        <v>210</v>
      </c>
      <c r="F159" s="6"/>
      <c r="G159" s="7" t="s">
        <v>30</v>
      </c>
      <c r="H159" s="6" t="s">
        <v>467</v>
      </c>
      <c r="I159" s="6" t="s">
        <v>468</v>
      </c>
      <c r="J159" s="6" t="s">
        <v>65</v>
      </c>
      <c r="K159" s="6" t="s">
        <v>26</v>
      </c>
      <c r="L159" s="6" t="s">
        <v>469</v>
      </c>
      <c r="M159" s="6" t="s">
        <v>28</v>
      </c>
      <c r="N159" s="6"/>
      <c r="O159" s="6"/>
      <c r="P159" s="8">
        <v>16</v>
      </c>
      <c r="Q159" s="9">
        <v>2090</v>
      </c>
      <c r="R159" s="9">
        <f>P159*Q159</f>
        <v>33440</v>
      </c>
      <c r="S159" s="10"/>
    </row>
    <row r="160" spans="1:19" ht="67.5" customHeight="1" thickBot="1" x14ac:dyDescent="0.3">
      <c r="A160" s="11"/>
      <c r="B160" s="11" t="s">
        <v>19</v>
      </c>
      <c r="C160" s="11"/>
      <c r="D160" s="11" t="s">
        <v>427</v>
      </c>
      <c r="E160" s="11" t="s">
        <v>210</v>
      </c>
      <c r="F160" s="11"/>
      <c r="G160" s="12" t="s">
        <v>30</v>
      </c>
      <c r="H160" s="11" t="s">
        <v>470</v>
      </c>
      <c r="I160" s="11" t="s">
        <v>471</v>
      </c>
      <c r="J160" s="11" t="s">
        <v>33</v>
      </c>
      <c r="K160" s="11" t="s">
        <v>26</v>
      </c>
      <c r="L160" s="11" t="s">
        <v>469</v>
      </c>
      <c r="M160" s="11" t="s">
        <v>28</v>
      </c>
      <c r="N160" s="11"/>
      <c r="O160" s="11"/>
      <c r="P160" s="13">
        <v>2</v>
      </c>
      <c r="Q160" s="9">
        <v>1870</v>
      </c>
      <c r="R160" s="9">
        <f>P160*Q160</f>
        <v>3740</v>
      </c>
      <c r="S160" s="10"/>
    </row>
    <row r="161" spans="1:19" ht="67.5" customHeight="1" thickBot="1" x14ac:dyDescent="0.3">
      <c r="A161" s="6"/>
      <c r="B161" s="6" t="s">
        <v>19</v>
      </c>
      <c r="C161" s="6"/>
      <c r="D161" s="6" t="s">
        <v>427</v>
      </c>
      <c r="E161" s="6" t="s">
        <v>210</v>
      </c>
      <c r="F161" s="6"/>
      <c r="G161" s="7" t="s">
        <v>30</v>
      </c>
      <c r="H161" s="6" t="s">
        <v>472</v>
      </c>
      <c r="I161" s="6" t="s">
        <v>473</v>
      </c>
      <c r="J161" s="6" t="s">
        <v>33</v>
      </c>
      <c r="K161" s="6" t="s">
        <v>26</v>
      </c>
      <c r="L161" s="6" t="s">
        <v>474</v>
      </c>
      <c r="M161" s="6" t="s">
        <v>28</v>
      </c>
      <c r="N161" s="6"/>
      <c r="O161" s="6"/>
      <c r="P161" s="8">
        <v>1</v>
      </c>
      <c r="Q161" s="9">
        <v>1100</v>
      </c>
      <c r="R161" s="9">
        <f>P161*Q161</f>
        <v>1100</v>
      </c>
      <c r="S161" s="10"/>
    </row>
    <row r="162" spans="1:19" ht="67.5" customHeight="1" thickBot="1" x14ac:dyDescent="0.3">
      <c r="A162" s="11"/>
      <c r="B162" s="11" t="s">
        <v>19</v>
      </c>
      <c r="C162" s="11"/>
      <c r="D162" s="11" t="s">
        <v>427</v>
      </c>
      <c r="E162" s="11" t="s">
        <v>210</v>
      </c>
      <c r="F162" s="11"/>
      <c r="G162" s="12" t="s">
        <v>475</v>
      </c>
      <c r="H162" s="11" t="s">
        <v>476</v>
      </c>
      <c r="I162" s="11" t="s">
        <v>477</v>
      </c>
      <c r="J162" s="11" t="s">
        <v>448</v>
      </c>
      <c r="K162" s="11" t="s">
        <v>26</v>
      </c>
      <c r="L162" s="11" t="s">
        <v>449</v>
      </c>
      <c r="M162" s="11" t="s">
        <v>28</v>
      </c>
      <c r="N162" s="11"/>
      <c r="O162" s="11"/>
      <c r="P162" s="13">
        <v>1</v>
      </c>
      <c r="Q162" s="9">
        <v>1760</v>
      </c>
      <c r="R162" s="9">
        <f>P162*Q162</f>
        <v>1760</v>
      </c>
      <c r="S162" s="10"/>
    </row>
    <row r="163" spans="1:19" ht="67.5" customHeight="1" thickBot="1" x14ac:dyDescent="0.3">
      <c r="A163" s="6"/>
      <c r="B163" s="6" t="s">
        <v>19</v>
      </c>
      <c r="C163" s="6"/>
      <c r="D163" s="6" t="s">
        <v>427</v>
      </c>
      <c r="E163" s="6" t="s">
        <v>210</v>
      </c>
      <c r="F163" s="6"/>
      <c r="G163" s="7" t="s">
        <v>478</v>
      </c>
      <c r="H163" s="6" t="s">
        <v>479</v>
      </c>
      <c r="I163" s="6" t="s">
        <v>480</v>
      </c>
      <c r="J163" s="6" t="s">
        <v>110</v>
      </c>
      <c r="K163" s="6" t="s">
        <v>26</v>
      </c>
      <c r="L163" s="6" t="s">
        <v>206</v>
      </c>
      <c r="M163" s="6" t="s">
        <v>28</v>
      </c>
      <c r="N163" s="6"/>
      <c r="O163" s="6"/>
      <c r="P163" s="8">
        <v>5</v>
      </c>
      <c r="Q163" s="9">
        <v>2480</v>
      </c>
      <c r="R163" s="9">
        <f>P163*Q163</f>
        <v>12400</v>
      </c>
      <c r="S163" s="10"/>
    </row>
    <row r="164" spans="1:19" ht="67.5" customHeight="1" thickBot="1" x14ac:dyDescent="0.3">
      <c r="A164" s="11"/>
      <c r="B164" s="11" t="s">
        <v>19</v>
      </c>
      <c r="C164" s="11"/>
      <c r="D164" s="11" t="s">
        <v>427</v>
      </c>
      <c r="E164" s="11" t="s">
        <v>210</v>
      </c>
      <c r="F164" s="11"/>
      <c r="G164" s="12" t="s">
        <v>481</v>
      </c>
      <c r="H164" s="11" t="s">
        <v>482</v>
      </c>
      <c r="I164" s="11" t="s">
        <v>483</v>
      </c>
      <c r="J164" s="11" t="s">
        <v>448</v>
      </c>
      <c r="K164" s="11" t="s">
        <v>26</v>
      </c>
      <c r="L164" s="11" t="s">
        <v>449</v>
      </c>
      <c r="M164" s="11" t="s">
        <v>28</v>
      </c>
      <c r="N164" s="11"/>
      <c r="O164" s="11"/>
      <c r="P164" s="13">
        <v>1</v>
      </c>
      <c r="Q164" s="9">
        <v>2420</v>
      </c>
      <c r="R164" s="9">
        <f>P164*Q164</f>
        <v>2420</v>
      </c>
      <c r="S164" s="10"/>
    </row>
    <row r="165" spans="1:19" ht="67.5" customHeight="1" thickBot="1" x14ac:dyDescent="0.3">
      <c r="A165" s="6"/>
      <c r="B165" s="6" t="s">
        <v>19</v>
      </c>
      <c r="C165" s="6"/>
      <c r="D165" s="6" t="s">
        <v>427</v>
      </c>
      <c r="E165" s="6" t="s">
        <v>210</v>
      </c>
      <c r="F165" s="6"/>
      <c r="G165" s="7" t="s">
        <v>484</v>
      </c>
      <c r="H165" s="6" t="s">
        <v>485</v>
      </c>
      <c r="I165" s="6" t="s">
        <v>486</v>
      </c>
      <c r="J165" s="6" t="s">
        <v>33</v>
      </c>
      <c r="K165" s="6" t="s">
        <v>26</v>
      </c>
      <c r="L165" s="6" t="s">
        <v>469</v>
      </c>
      <c r="M165" s="6" t="s">
        <v>28</v>
      </c>
      <c r="N165" s="6"/>
      <c r="O165" s="6"/>
      <c r="P165" s="8">
        <v>1</v>
      </c>
      <c r="Q165" s="9">
        <v>2090</v>
      </c>
      <c r="R165" s="9">
        <f>P165*Q165</f>
        <v>2090</v>
      </c>
      <c r="S165" s="10"/>
    </row>
    <row r="166" spans="1:19" ht="67.5" customHeight="1" thickBot="1" x14ac:dyDescent="0.3">
      <c r="A166" s="11"/>
      <c r="B166" s="11" t="s">
        <v>19</v>
      </c>
      <c r="C166" s="11"/>
      <c r="D166" s="11" t="s">
        <v>427</v>
      </c>
      <c r="E166" s="11" t="s">
        <v>210</v>
      </c>
      <c r="F166" s="11"/>
      <c r="G166" s="12" t="s">
        <v>484</v>
      </c>
      <c r="H166" s="11" t="s">
        <v>485</v>
      </c>
      <c r="I166" s="11" t="s">
        <v>487</v>
      </c>
      <c r="J166" s="11" t="s">
        <v>65</v>
      </c>
      <c r="K166" s="11" t="s">
        <v>26</v>
      </c>
      <c r="L166" s="11" t="s">
        <v>469</v>
      </c>
      <c r="M166" s="11" t="s">
        <v>28</v>
      </c>
      <c r="N166" s="11"/>
      <c r="O166" s="11"/>
      <c r="P166" s="13">
        <v>5</v>
      </c>
      <c r="Q166" s="9">
        <v>2090</v>
      </c>
      <c r="R166" s="9">
        <f>P166*Q166</f>
        <v>10450</v>
      </c>
      <c r="S166" s="10"/>
    </row>
    <row r="167" spans="1:19" ht="67.5" customHeight="1" thickBot="1" x14ac:dyDescent="0.3">
      <c r="A167" s="6"/>
      <c r="B167" s="6" t="s">
        <v>19</v>
      </c>
      <c r="C167" s="6"/>
      <c r="D167" s="6" t="s">
        <v>427</v>
      </c>
      <c r="E167" s="6" t="s">
        <v>210</v>
      </c>
      <c r="F167" s="6"/>
      <c r="G167" s="7" t="s">
        <v>488</v>
      </c>
      <c r="H167" s="6" t="s">
        <v>489</v>
      </c>
      <c r="I167" s="6" t="s">
        <v>490</v>
      </c>
      <c r="J167" s="6" t="s">
        <v>45</v>
      </c>
      <c r="K167" s="6" t="s">
        <v>26</v>
      </c>
      <c r="L167" s="6" t="s">
        <v>491</v>
      </c>
      <c r="M167" s="6" t="s">
        <v>28</v>
      </c>
      <c r="N167" s="6"/>
      <c r="O167" s="6"/>
      <c r="P167" s="8">
        <v>2</v>
      </c>
      <c r="Q167" s="9">
        <v>910</v>
      </c>
      <c r="R167" s="9">
        <f>P167*Q167</f>
        <v>1820</v>
      </c>
      <c r="S167" s="10"/>
    </row>
    <row r="168" spans="1:19" ht="67.5" customHeight="1" thickBot="1" x14ac:dyDescent="0.3">
      <c r="A168" s="11"/>
      <c r="B168" s="11" t="s">
        <v>19</v>
      </c>
      <c r="C168" s="11"/>
      <c r="D168" s="11" t="s">
        <v>427</v>
      </c>
      <c r="E168" s="11" t="s">
        <v>202</v>
      </c>
      <c r="F168" s="11"/>
      <c r="G168" s="12" t="s">
        <v>488</v>
      </c>
      <c r="H168" s="11" t="s">
        <v>492</v>
      </c>
      <c r="I168" s="11" t="s">
        <v>493</v>
      </c>
      <c r="J168" s="11" t="s">
        <v>494</v>
      </c>
      <c r="K168" s="11" t="s">
        <v>26</v>
      </c>
      <c r="L168" s="11" t="s">
        <v>495</v>
      </c>
      <c r="M168" s="11" t="s">
        <v>35</v>
      </c>
      <c r="N168" s="11"/>
      <c r="O168" s="11"/>
      <c r="P168" s="13">
        <v>1</v>
      </c>
      <c r="Q168" s="9">
        <v>1050</v>
      </c>
      <c r="R168" s="9">
        <f>P168*Q168</f>
        <v>1050</v>
      </c>
      <c r="S168" s="10"/>
    </row>
    <row r="169" spans="1:19" ht="67.5" customHeight="1" thickBot="1" x14ac:dyDescent="0.3">
      <c r="A169" s="6"/>
      <c r="B169" s="6" t="s">
        <v>19</v>
      </c>
      <c r="C169" s="6"/>
      <c r="D169" s="6" t="s">
        <v>427</v>
      </c>
      <c r="E169" s="6" t="s">
        <v>202</v>
      </c>
      <c r="F169" s="6"/>
      <c r="G169" s="7" t="s">
        <v>496</v>
      </c>
      <c r="H169" s="6" t="s">
        <v>497</v>
      </c>
      <c r="I169" s="6" t="s">
        <v>498</v>
      </c>
      <c r="J169" s="6" t="s">
        <v>448</v>
      </c>
      <c r="K169" s="6" t="s">
        <v>26</v>
      </c>
      <c r="L169" s="6" t="s">
        <v>495</v>
      </c>
      <c r="M169" s="6" t="s">
        <v>35</v>
      </c>
      <c r="N169" s="6"/>
      <c r="O169" s="6"/>
      <c r="P169" s="8">
        <v>2</v>
      </c>
      <c r="Q169" s="9">
        <v>1270</v>
      </c>
      <c r="R169" s="9">
        <f>P169*Q169</f>
        <v>2540</v>
      </c>
      <c r="S169" s="10"/>
    </row>
    <row r="170" spans="1:19" ht="67.5" customHeight="1" thickBot="1" x14ac:dyDescent="0.3">
      <c r="A170" s="11"/>
      <c r="B170" s="11" t="s">
        <v>19</v>
      </c>
      <c r="C170" s="11"/>
      <c r="D170" s="11" t="s">
        <v>427</v>
      </c>
      <c r="E170" s="11" t="s">
        <v>210</v>
      </c>
      <c r="F170" s="11"/>
      <c r="G170" s="12" t="s">
        <v>499</v>
      </c>
      <c r="H170" s="11" t="s">
        <v>500</v>
      </c>
      <c r="I170" s="11" t="s">
        <v>501</v>
      </c>
      <c r="J170" s="11" t="s">
        <v>33</v>
      </c>
      <c r="K170" s="11" t="s">
        <v>26</v>
      </c>
      <c r="L170" s="11" t="s">
        <v>474</v>
      </c>
      <c r="M170" s="11" t="s">
        <v>28</v>
      </c>
      <c r="N170" s="11"/>
      <c r="O170" s="11"/>
      <c r="P170" s="13">
        <v>2</v>
      </c>
      <c r="Q170" s="9">
        <v>1100</v>
      </c>
      <c r="R170" s="9">
        <f>P170*Q170</f>
        <v>2200</v>
      </c>
      <c r="S170" s="10"/>
    </row>
    <row r="171" spans="1:19" ht="67.5" customHeight="1" thickBot="1" x14ac:dyDescent="0.3">
      <c r="A171" s="6"/>
      <c r="B171" s="6" t="s">
        <v>19</v>
      </c>
      <c r="C171" s="6"/>
      <c r="D171" s="6" t="s">
        <v>427</v>
      </c>
      <c r="E171" s="6" t="s">
        <v>210</v>
      </c>
      <c r="F171" s="6"/>
      <c r="G171" s="7" t="s">
        <v>502</v>
      </c>
      <c r="H171" s="6" t="s">
        <v>503</v>
      </c>
      <c r="I171" s="6" t="s">
        <v>504</v>
      </c>
      <c r="J171" s="6" t="s">
        <v>448</v>
      </c>
      <c r="K171" s="6" t="s">
        <v>26</v>
      </c>
      <c r="L171" s="6" t="s">
        <v>462</v>
      </c>
      <c r="M171" s="6" t="s">
        <v>28</v>
      </c>
      <c r="N171" s="6"/>
      <c r="O171" s="6"/>
      <c r="P171" s="8">
        <v>4</v>
      </c>
      <c r="Q171" s="9">
        <v>1270</v>
      </c>
      <c r="R171" s="9">
        <f>P171*Q171</f>
        <v>5080</v>
      </c>
      <c r="S171" s="10"/>
    </row>
    <row r="172" spans="1:19" ht="67.5" customHeight="1" thickBot="1" x14ac:dyDescent="0.3">
      <c r="A172" s="11"/>
      <c r="B172" s="11" t="s">
        <v>19</v>
      </c>
      <c r="C172" s="11"/>
      <c r="D172" s="11" t="s">
        <v>427</v>
      </c>
      <c r="E172" s="11" t="s">
        <v>210</v>
      </c>
      <c r="F172" s="11"/>
      <c r="G172" s="12" t="s">
        <v>505</v>
      </c>
      <c r="H172" s="11" t="s">
        <v>506</v>
      </c>
      <c r="I172" s="11" t="s">
        <v>507</v>
      </c>
      <c r="J172" s="11" t="s">
        <v>45</v>
      </c>
      <c r="K172" s="11" t="s">
        <v>26</v>
      </c>
      <c r="L172" s="11" t="s">
        <v>491</v>
      </c>
      <c r="M172" s="11" t="s">
        <v>28</v>
      </c>
      <c r="N172" s="11"/>
      <c r="O172" s="11"/>
      <c r="P172" s="13">
        <v>1</v>
      </c>
      <c r="Q172" s="9">
        <v>1210</v>
      </c>
      <c r="R172" s="9">
        <f>P172*Q172</f>
        <v>1210</v>
      </c>
      <c r="S172" s="10"/>
    </row>
    <row r="173" spans="1:19" ht="67.5" customHeight="1" thickBot="1" x14ac:dyDescent="0.3">
      <c r="A173" s="6"/>
      <c r="B173" s="6" t="s">
        <v>19</v>
      </c>
      <c r="C173" s="6"/>
      <c r="D173" s="6" t="s">
        <v>427</v>
      </c>
      <c r="E173" s="6" t="s">
        <v>210</v>
      </c>
      <c r="F173" s="6"/>
      <c r="G173" s="7" t="s">
        <v>508</v>
      </c>
      <c r="H173" s="6" t="s">
        <v>509</v>
      </c>
      <c r="I173" s="6" t="s">
        <v>510</v>
      </c>
      <c r="J173" s="6" t="s">
        <v>448</v>
      </c>
      <c r="K173" s="6" t="s">
        <v>26</v>
      </c>
      <c r="L173" s="6" t="s">
        <v>449</v>
      </c>
      <c r="M173" s="6" t="s">
        <v>28</v>
      </c>
      <c r="N173" s="6"/>
      <c r="O173" s="6"/>
      <c r="P173" s="8">
        <v>2</v>
      </c>
      <c r="Q173" s="9">
        <v>2310</v>
      </c>
      <c r="R173" s="9">
        <f>P173*Q173</f>
        <v>4620</v>
      </c>
      <c r="S173" s="10"/>
    </row>
    <row r="174" spans="1:19" ht="67.5" customHeight="1" thickBot="1" x14ac:dyDescent="0.3">
      <c r="A174" s="11"/>
      <c r="B174" s="11" t="s">
        <v>19</v>
      </c>
      <c r="C174" s="11"/>
      <c r="D174" s="11" t="s">
        <v>427</v>
      </c>
      <c r="E174" s="11" t="s">
        <v>210</v>
      </c>
      <c r="F174" s="11"/>
      <c r="G174" s="12" t="s">
        <v>511</v>
      </c>
      <c r="H174" s="11" t="s">
        <v>512</v>
      </c>
      <c r="I174" s="11" t="s">
        <v>513</v>
      </c>
      <c r="J174" s="11" t="s">
        <v>107</v>
      </c>
      <c r="K174" s="11" t="s">
        <v>26</v>
      </c>
      <c r="L174" s="11" t="s">
        <v>449</v>
      </c>
      <c r="M174" s="11" t="s">
        <v>28</v>
      </c>
      <c r="N174" s="11"/>
      <c r="O174" s="11"/>
      <c r="P174" s="13">
        <v>4</v>
      </c>
      <c r="Q174" s="9">
        <v>2700</v>
      </c>
      <c r="R174" s="9">
        <f>P174*Q174</f>
        <v>10800</v>
      </c>
      <c r="S174" s="10"/>
    </row>
    <row r="175" spans="1:19" ht="67.5" customHeight="1" thickBot="1" x14ac:dyDescent="0.3">
      <c r="A175" s="6"/>
      <c r="B175" s="6" t="s">
        <v>19</v>
      </c>
      <c r="C175" s="6"/>
      <c r="D175" s="6" t="s">
        <v>427</v>
      </c>
      <c r="E175" s="6" t="s">
        <v>210</v>
      </c>
      <c r="F175" s="6"/>
      <c r="G175" s="7" t="s">
        <v>514</v>
      </c>
      <c r="H175" s="6" t="s">
        <v>515</v>
      </c>
      <c r="I175" s="6" t="s">
        <v>516</v>
      </c>
      <c r="J175" s="6" t="s">
        <v>33</v>
      </c>
      <c r="K175" s="6" t="s">
        <v>26</v>
      </c>
      <c r="L175" s="6" t="s">
        <v>469</v>
      </c>
      <c r="M175" s="6" t="s">
        <v>28</v>
      </c>
      <c r="N175" s="6"/>
      <c r="O175" s="6"/>
      <c r="P175" s="8">
        <v>11</v>
      </c>
      <c r="Q175" s="9">
        <v>2370</v>
      </c>
      <c r="R175" s="9">
        <f>P175*Q175</f>
        <v>26070</v>
      </c>
      <c r="S175" s="10"/>
    </row>
    <row r="176" spans="1:19" ht="67.5" customHeight="1" thickBot="1" x14ac:dyDescent="0.3">
      <c r="A176" s="11"/>
      <c r="B176" s="11" t="s">
        <v>19</v>
      </c>
      <c r="C176" s="11"/>
      <c r="D176" s="11" t="s">
        <v>427</v>
      </c>
      <c r="E176" s="11" t="s">
        <v>210</v>
      </c>
      <c r="F176" s="11"/>
      <c r="G176" s="12" t="s">
        <v>514</v>
      </c>
      <c r="H176" s="11" t="s">
        <v>515</v>
      </c>
      <c r="I176" s="11" t="s">
        <v>517</v>
      </c>
      <c r="J176" s="11" t="s">
        <v>65</v>
      </c>
      <c r="K176" s="11" t="s">
        <v>26</v>
      </c>
      <c r="L176" s="11" t="s">
        <v>469</v>
      </c>
      <c r="M176" s="11" t="s">
        <v>28</v>
      </c>
      <c r="N176" s="11"/>
      <c r="O176" s="11"/>
      <c r="P176" s="13">
        <v>4</v>
      </c>
      <c r="Q176" s="9">
        <v>2370</v>
      </c>
      <c r="R176" s="9">
        <f>P176*Q176</f>
        <v>9480</v>
      </c>
      <c r="S176" s="10"/>
    </row>
    <row r="177" spans="1:19" ht="67.5" customHeight="1" thickBot="1" x14ac:dyDescent="0.3">
      <c r="A177" s="6"/>
      <c r="B177" s="6" t="s">
        <v>19</v>
      </c>
      <c r="C177" s="6"/>
      <c r="D177" s="6" t="s">
        <v>427</v>
      </c>
      <c r="E177" s="6" t="s">
        <v>210</v>
      </c>
      <c r="F177" s="6"/>
      <c r="G177" s="7" t="s">
        <v>514</v>
      </c>
      <c r="H177" s="6" t="s">
        <v>518</v>
      </c>
      <c r="I177" s="6" t="s">
        <v>519</v>
      </c>
      <c r="J177" s="6" t="s">
        <v>110</v>
      </c>
      <c r="K177" s="6" t="s">
        <v>26</v>
      </c>
      <c r="L177" s="6" t="s">
        <v>206</v>
      </c>
      <c r="M177" s="6" t="s">
        <v>28</v>
      </c>
      <c r="N177" s="6"/>
      <c r="O177" s="6"/>
      <c r="P177" s="8">
        <v>7</v>
      </c>
      <c r="Q177" s="9">
        <v>2590</v>
      </c>
      <c r="R177" s="9">
        <f>P177*Q177</f>
        <v>18130</v>
      </c>
      <c r="S177" s="10"/>
    </row>
    <row r="178" spans="1:19" ht="67.5" customHeight="1" thickBot="1" x14ac:dyDescent="0.3">
      <c r="A178" s="11"/>
      <c r="B178" s="11" t="s">
        <v>19</v>
      </c>
      <c r="C178" s="11"/>
      <c r="D178" s="11" t="s">
        <v>427</v>
      </c>
      <c r="E178" s="11" t="s">
        <v>520</v>
      </c>
      <c r="F178" s="11"/>
      <c r="G178" s="12" t="s">
        <v>521</v>
      </c>
      <c r="H178" s="11" t="s">
        <v>522</v>
      </c>
      <c r="I178" s="11" t="s">
        <v>523</v>
      </c>
      <c r="J178" s="11" t="s">
        <v>33</v>
      </c>
      <c r="K178" s="11" t="s">
        <v>26</v>
      </c>
      <c r="L178" s="11" t="s">
        <v>524</v>
      </c>
      <c r="M178" s="11" t="s">
        <v>28</v>
      </c>
      <c r="N178" s="11"/>
      <c r="O178" s="11"/>
      <c r="P178" s="13">
        <v>1</v>
      </c>
      <c r="Q178" s="9">
        <v>200</v>
      </c>
      <c r="R178" s="9">
        <f>P178*Q178</f>
        <v>200</v>
      </c>
      <c r="S178" s="10"/>
    </row>
    <row r="179" spans="1:19" ht="67.5" customHeight="1" thickBot="1" x14ac:dyDescent="0.3">
      <c r="A179" s="6"/>
      <c r="B179" s="6" t="s">
        <v>19</v>
      </c>
      <c r="C179" s="6"/>
      <c r="D179" s="6" t="s">
        <v>427</v>
      </c>
      <c r="E179" s="6" t="s">
        <v>525</v>
      </c>
      <c r="F179" s="6"/>
      <c r="G179" s="7" t="s">
        <v>526</v>
      </c>
      <c r="H179" s="6" t="s">
        <v>527</v>
      </c>
      <c r="I179" s="6" t="s">
        <v>528</v>
      </c>
      <c r="J179" s="6" t="s">
        <v>529</v>
      </c>
      <c r="K179" s="6" t="s">
        <v>26</v>
      </c>
      <c r="L179" s="6" t="s">
        <v>530</v>
      </c>
      <c r="M179" s="6" t="s">
        <v>531</v>
      </c>
      <c r="N179" s="6"/>
      <c r="O179" s="6"/>
      <c r="P179" s="8">
        <v>1</v>
      </c>
      <c r="Q179" s="9">
        <v>1070</v>
      </c>
      <c r="R179" s="9">
        <f>P179*Q179</f>
        <v>1070</v>
      </c>
      <c r="S179" s="10"/>
    </row>
    <row r="180" spans="1:19" ht="67.5" customHeight="1" thickBot="1" x14ac:dyDescent="0.3">
      <c r="A180" s="11"/>
      <c r="B180" s="11" t="s">
        <v>19</v>
      </c>
      <c r="C180" s="11"/>
      <c r="D180" s="11" t="s">
        <v>427</v>
      </c>
      <c r="E180" s="11" t="s">
        <v>525</v>
      </c>
      <c r="F180" s="11"/>
      <c r="G180" s="12" t="s">
        <v>526</v>
      </c>
      <c r="H180" s="11" t="s">
        <v>532</v>
      </c>
      <c r="I180" s="11" t="s">
        <v>533</v>
      </c>
      <c r="J180" s="11" t="s">
        <v>33</v>
      </c>
      <c r="K180" s="11" t="s">
        <v>26</v>
      </c>
      <c r="L180" s="11" t="s">
        <v>534</v>
      </c>
      <c r="M180" s="11" t="s">
        <v>531</v>
      </c>
      <c r="N180" s="11"/>
      <c r="O180" s="11"/>
      <c r="P180" s="13">
        <v>41</v>
      </c>
      <c r="Q180" s="9">
        <v>820</v>
      </c>
      <c r="R180" s="9">
        <f>P180*Q180</f>
        <v>33620</v>
      </c>
      <c r="S180" s="10"/>
    </row>
    <row r="181" spans="1:19" ht="67.5" customHeight="1" thickBot="1" x14ac:dyDescent="0.3">
      <c r="A181" s="6"/>
      <c r="B181" s="6" t="s">
        <v>19</v>
      </c>
      <c r="C181" s="6"/>
      <c r="D181" s="6" t="s">
        <v>427</v>
      </c>
      <c r="E181" s="6" t="s">
        <v>525</v>
      </c>
      <c r="F181" s="6"/>
      <c r="G181" s="7" t="s">
        <v>526</v>
      </c>
      <c r="H181" s="6" t="s">
        <v>535</v>
      </c>
      <c r="I181" s="6" t="s">
        <v>536</v>
      </c>
      <c r="J181" s="6" t="s">
        <v>233</v>
      </c>
      <c r="K181" s="6" t="s">
        <v>26</v>
      </c>
      <c r="L181" s="6" t="s">
        <v>537</v>
      </c>
      <c r="M181" s="6" t="s">
        <v>28</v>
      </c>
      <c r="N181" s="6"/>
      <c r="O181" s="6"/>
      <c r="P181" s="8">
        <v>1</v>
      </c>
      <c r="Q181" s="9">
        <v>530</v>
      </c>
      <c r="R181" s="9">
        <f>P181*Q181</f>
        <v>530</v>
      </c>
      <c r="S181" s="10"/>
    </row>
    <row r="182" spans="1:19" ht="67.5" customHeight="1" thickBot="1" x14ac:dyDescent="0.3">
      <c r="A182" s="11"/>
      <c r="B182" s="11" t="s">
        <v>19</v>
      </c>
      <c r="C182" s="11"/>
      <c r="D182" s="11" t="s">
        <v>427</v>
      </c>
      <c r="E182" s="11" t="s">
        <v>538</v>
      </c>
      <c r="F182" s="11"/>
      <c r="G182" s="12" t="s">
        <v>526</v>
      </c>
      <c r="H182" s="11" t="s">
        <v>539</v>
      </c>
      <c r="I182" s="11" t="s">
        <v>540</v>
      </c>
      <c r="J182" s="11" t="s">
        <v>65</v>
      </c>
      <c r="K182" s="11" t="s">
        <v>26</v>
      </c>
      <c r="L182" s="11" t="s">
        <v>541</v>
      </c>
      <c r="M182" s="11" t="s">
        <v>531</v>
      </c>
      <c r="N182" s="11"/>
      <c r="O182" s="11"/>
      <c r="P182" s="13">
        <v>4</v>
      </c>
      <c r="Q182" s="9">
        <v>900</v>
      </c>
      <c r="R182" s="9">
        <f>P182*Q182</f>
        <v>3600</v>
      </c>
      <c r="S182" s="10"/>
    </row>
    <row r="183" spans="1:19" ht="67.5" customHeight="1" thickBot="1" x14ac:dyDescent="0.3">
      <c r="A183" s="6"/>
      <c r="B183" s="6" t="s">
        <v>19</v>
      </c>
      <c r="C183" s="6"/>
      <c r="D183" s="6" t="s">
        <v>427</v>
      </c>
      <c r="E183" s="6" t="s">
        <v>538</v>
      </c>
      <c r="F183" s="6"/>
      <c r="G183" s="7" t="s">
        <v>526</v>
      </c>
      <c r="H183" s="6" t="s">
        <v>542</v>
      </c>
      <c r="I183" s="6" t="s">
        <v>543</v>
      </c>
      <c r="J183" s="6" t="s">
        <v>33</v>
      </c>
      <c r="K183" s="6" t="s">
        <v>26</v>
      </c>
      <c r="L183" s="6" t="s">
        <v>544</v>
      </c>
      <c r="M183" s="6" t="s">
        <v>531</v>
      </c>
      <c r="N183" s="6"/>
      <c r="O183" s="6"/>
      <c r="P183" s="8">
        <v>1</v>
      </c>
      <c r="Q183" s="9">
        <v>1020</v>
      </c>
      <c r="R183" s="9">
        <f>P183*Q183</f>
        <v>1020</v>
      </c>
      <c r="S183" s="10"/>
    </row>
    <row r="184" spans="1:19" ht="67.5" customHeight="1" thickBot="1" x14ac:dyDescent="0.3">
      <c r="A184" s="11"/>
      <c r="B184" s="11" t="s">
        <v>19</v>
      </c>
      <c r="C184" s="11"/>
      <c r="D184" s="11" t="s">
        <v>427</v>
      </c>
      <c r="E184" s="11" t="s">
        <v>538</v>
      </c>
      <c r="F184" s="11"/>
      <c r="G184" s="12" t="s">
        <v>526</v>
      </c>
      <c r="H184" s="11" t="s">
        <v>545</v>
      </c>
      <c r="I184" s="11" t="s">
        <v>546</v>
      </c>
      <c r="J184" s="11" t="s">
        <v>547</v>
      </c>
      <c r="K184" s="11" t="s">
        <v>26</v>
      </c>
      <c r="L184" s="11" t="s">
        <v>548</v>
      </c>
      <c r="M184" s="11" t="s">
        <v>549</v>
      </c>
      <c r="N184" s="11"/>
      <c r="O184" s="11"/>
      <c r="P184" s="13">
        <v>2</v>
      </c>
      <c r="Q184" s="9">
        <v>690</v>
      </c>
      <c r="R184" s="9">
        <f>P184*Q184</f>
        <v>1380</v>
      </c>
      <c r="S184" s="10"/>
    </row>
    <row r="185" spans="1:19" ht="67.5" customHeight="1" thickBot="1" x14ac:dyDescent="0.3">
      <c r="A185" s="6"/>
      <c r="B185" s="6" t="s">
        <v>19</v>
      </c>
      <c r="C185" s="6"/>
      <c r="D185" s="6" t="s">
        <v>427</v>
      </c>
      <c r="E185" s="6" t="s">
        <v>538</v>
      </c>
      <c r="F185" s="6"/>
      <c r="G185" s="7" t="s">
        <v>526</v>
      </c>
      <c r="H185" s="6" t="s">
        <v>545</v>
      </c>
      <c r="I185" s="6" t="s">
        <v>546</v>
      </c>
      <c r="J185" s="6" t="s">
        <v>547</v>
      </c>
      <c r="K185" s="6" t="s">
        <v>26</v>
      </c>
      <c r="L185" s="6" t="s">
        <v>548</v>
      </c>
      <c r="M185" s="6" t="s">
        <v>550</v>
      </c>
      <c r="N185" s="6"/>
      <c r="O185" s="6"/>
      <c r="P185" s="8">
        <v>1</v>
      </c>
      <c r="Q185" s="9">
        <v>690</v>
      </c>
      <c r="R185" s="9">
        <f>P185*Q185</f>
        <v>690</v>
      </c>
      <c r="S185" s="10"/>
    </row>
    <row r="186" spans="1:19" ht="67.5" customHeight="1" thickBot="1" x14ac:dyDescent="0.3">
      <c r="A186" s="11"/>
      <c r="B186" s="11" t="s">
        <v>19</v>
      </c>
      <c r="C186" s="11"/>
      <c r="D186" s="11" t="s">
        <v>427</v>
      </c>
      <c r="E186" s="11" t="s">
        <v>538</v>
      </c>
      <c r="F186" s="11"/>
      <c r="G186" s="12" t="s">
        <v>526</v>
      </c>
      <c r="H186" s="11" t="s">
        <v>551</v>
      </c>
      <c r="I186" s="11" t="s">
        <v>552</v>
      </c>
      <c r="J186" s="11" t="s">
        <v>553</v>
      </c>
      <c r="K186" s="11" t="s">
        <v>26</v>
      </c>
      <c r="L186" s="11" t="s">
        <v>554</v>
      </c>
      <c r="M186" s="11" t="s">
        <v>531</v>
      </c>
      <c r="N186" s="11"/>
      <c r="O186" s="11"/>
      <c r="P186" s="13">
        <v>2</v>
      </c>
      <c r="Q186" s="9">
        <v>790</v>
      </c>
      <c r="R186" s="9">
        <f>P186*Q186</f>
        <v>1580</v>
      </c>
      <c r="S186" s="10"/>
    </row>
    <row r="187" spans="1:19" ht="67.5" customHeight="1" thickBot="1" x14ac:dyDescent="0.3">
      <c r="A187" s="6"/>
      <c r="B187" s="6" t="s">
        <v>19</v>
      </c>
      <c r="C187" s="6"/>
      <c r="D187" s="6" t="s">
        <v>427</v>
      </c>
      <c r="E187" s="6" t="s">
        <v>538</v>
      </c>
      <c r="F187" s="6"/>
      <c r="G187" s="7" t="s">
        <v>526</v>
      </c>
      <c r="H187" s="6" t="s">
        <v>551</v>
      </c>
      <c r="I187" s="6" t="s">
        <v>555</v>
      </c>
      <c r="J187" s="6" t="s">
        <v>556</v>
      </c>
      <c r="K187" s="6" t="s">
        <v>26</v>
      </c>
      <c r="L187" s="6" t="s">
        <v>554</v>
      </c>
      <c r="M187" s="6" t="s">
        <v>531</v>
      </c>
      <c r="N187" s="6"/>
      <c r="O187" s="6"/>
      <c r="P187" s="8">
        <v>1</v>
      </c>
      <c r="Q187" s="9">
        <v>790</v>
      </c>
      <c r="R187" s="9">
        <f>P187*Q187</f>
        <v>790</v>
      </c>
      <c r="S187" s="10"/>
    </row>
    <row r="188" spans="1:19" ht="67.5" customHeight="1" thickBot="1" x14ac:dyDescent="0.3">
      <c r="A188" s="11"/>
      <c r="B188" s="11" t="s">
        <v>19</v>
      </c>
      <c r="C188" s="11"/>
      <c r="D188" s="11" t="s">
        <v>427</v>
      </c>
      <c r="E188" s="11" t="s">
        <v>538</v>
      </c>
      <c r="F188" s="11"/>
      <c r="G188" s="12" t="s">
        <v>526</v>
      </c>
      <c r="H188" s="11" t="s">
        <v>557</v>
      </c>
      <c r="I188" s="11" t="s">
        <v>558</v>
      </c>
      <c r="J188" s="11" t="s">
        <v>33</v>
      </c>
      <c r="K188" s="11" t="s">
        <v>26</v>
      </c>
      <c r="L188" s="11" t="s">
        <v>559</v>
      </c>
      <c r="M188" s="11" t="s">
        <v>531</v>
      </c>
      <c r="N188" s="11"/>
      <c r="O188" s="11"/>
      <c r="P188" s="13">
        <v>1</v>
      </c>
      <c r="Q188" s="9">
        <v>750</v>
      </c>
      <c r="R188" s="9">
        <f>P188*Q188</f>
        <v>750</v>
      </c>
      <c r="S188" s="10"/>
    </row>
    <row r="189" spans="1:19" ht="67.5" customHeight="1" thickBot="1" x14ac:dyDescent="0.3">
      <c r="A189" s="6"/>
      <c r="B189" s="6" t="s">
        <v>19</v>
      </c>
      <c r="C189" s="6"/>
      <c r="D189" s="6" t="s">
        <v>427</v>
      </c>
      <c r="E189" s="6" t="s">
        <v>538</v>
      </c>
      <c r="F189" s="6"/>
      <c r="G189" s="7" t="s">
        <v>526</v>
      </c>
      <c r="H189" s="6" t="s">
        <v>560</v>
      </c>
      <c r="I189" s="6" t="s">
        <v>561</v>
      </c>
      <c r="J189" s="6" t="s">
        <v>562</v>
      </c>
      <c r="K189" s="6" t="s">
        <v>26</v>
      </c>
      <c r="L189" s="6" t="s">
        <v>563</v>
      </c>
      <c r="M189" s="6" t="s">
        <v>531</v>
      </c>
      <c r="N189" s="6"/>
      <c r="O189" s="6"/>
      <c r="P189" s="8">
        <v>2</v>
      </c>
      <c r="Q189" s="9">
        <v>810</v>
      </c>
      <c r="R189" s="9">
        <f>P189*Q189</f>
        <v>1620</v>
      </c>
      <c r="S189" s="10"/>
    </row>
    <row r="190" spans="1:19" ht="67.5" customHeight="1" thickBot="1" x14ac:dyDescent="0.3">
      <c r="A190" s="11"/>
      <c r="B190" s="11" t="s">
        <v>19</v>
      </c>
      <c r="C190" s="11"/>
      <c r="D190" s="11" t="s">
        <v>427</v>
      </c>
      <c r="E190" s="11" t="s">
        <v>538</v>
      </c>
      <c r="F190" s="11"/>
      <c r="G190" s="12" t="s">
        <v>526</v>
      </c>
      <c r="H190" s="11" t="s">
        <v>564</v>
      </c>
      <c r="I190" s="11" t="s">
        <v>565</v>
      </c>
      <c r="J190" s="11" t="s">
        <v>33</v>
      </c>
      <c r="K190" s="11" t="s">
        <v>26</v>
      </c>
      <c r="L190" s="11" t="s">
        <v>566</v>
      </c>
      <c r="M190" s="11" t="s">
        <v>531</v>
      </c>
      <c r="N190" s="11"/>
      <c r="O190" s="11"/>
      <c r="P190" s="13">
        <v>1</v>
      </c>
      <c r="Q190" s="9">
        <v>830</v>
      </c>
      <c r="R190" s="9">
        <f>P190*Q190</f>
        <v>830</v>
      </c>
      <c r="S190" s="10"/>
    </row>
    <row r="191" spans="1:19" ht="67.5" customHeight="1" thickBot="1" x14ac:dyDescent="0.3">
      <c r="A191" s="6"/>
      <c r="B191" s="6" t="s">
        <v>19</v>
      </c>
      <c r="C191" s="6"/>
      <c r="D191" s="6" t="s">
        <v>427</v>
      </c>
      <c r="E191" s="6" t="s">
        <v>538</v>
      </c>
      <c r="F191" s="6"/>
      <c r="G191" s="7" t="s">
        <v>526</v>
      </c>
      <c r="H191" s="6" t="s">
        <v>567</v>
      </c>
      <c r="I191" s="6" t="s">
        <v>568</v>
      </c>
      <c r="J191" s="6" t="s">
        <v>33</v>
      </c>
      <c r="K191" s="6" t="s">
        <v>26</v>
      </c>
      <c r="L191" s="6" t="s">
        <v>569</v>
      </c>
      <c r="M191" s="6" t="s">
        <v>531</v>
      </c>
      <c r="N191" s="6"/>
      <c r="O191" s="6"/>
      <c r="P191" s="8">
        <v>1</v>
      </c>
      <c r="Q191" s="9">
        <v>770</v>
      </c>
      <c r="R191" s="9">
        <f>P191*Q191</f>
        <v>770</v>
      </c>
      <c r="S191" s="10"/>
    </row>
    <row r="192" spans="1:19" ht="67.5" customHeight="1" thickBot="1" x14ac:dyDescent="0.3">
      <c r="A192" s="11"/>
      <c r="B192" s="11" t="s">
        <v>19</v>
      </c>
      <c r="C192" s="11"/>
      <c r="D192" s="11" t="s">
        <v>427</v>
      </c>
      <c r="E192" s="11" t="s">
        <v>538</v>
      </c>
      <c r="F192" s="11"/>
      <c r="G192" s="12" t="s">
        <v>526</v>
      </c>
      <c r="H192" s="11" t="s">
        <v>570</v>
      </c>
      <c r="I192" s="11" t="s">
        <v>571</v>
      </c>
      <c r="J192" s="11" t="s">
        <v>33</v>
      </c>
      <c r="K192" s="11" t="s">
        <v>26</v>
      </c>
      <c r="L192" s="11" t="s">
        <v>544</v>
      </c>
      <c r="M192" s="11" t="s">
        <v>531</v>
      </c>
      <c r="N192" s="11"/>
      <c r="O192" s="11"/>
      <c r="P192" s="13">
        <v>2</v>
      </c>
      <c r="Q192" s="9">
        <v>950</v>
      </c>
      <c r="R192" s="9">
        <f>P192*Q192</f>
        <v>1900</v>
      </c>
      <c r="S192" s="10"/>
    </row>
    <row r="193" spans="1:19" ht="67.5" customHeight="1" thickBot="1" x14ac:dyDescent="0.3">
      <c r="A193" s="6"/>
      <c r="B193" s="6" t="s">
        <v>19</v>
      </c>
      <c r="C193" s="6"/>
      <c r="D193" s="6" t="s">
        <v>427</v>
      </c>
      <c r="E193" s="6" t="s">
        <v>538</v>
      </c>
      <c r="F193" s="6"/>
      <c r="G193" s="7" t="s">
        <v>526</v>
      </c>
      <c r="H193" s="6" t="s">
        <v>570</v>
      </c>
      <c r="I193" s="6" t="s">
        <v>572</v>
      </c>
      <c r="J193" s="6" t="s">
        <v>233</v>
      </c>
      <c r="K193" s="6" t="s">
        <v>26</v>
      </c>
      <c r="L193" s="6" t="s">
        <v>544</v>
      </c>
      <c r="M193" s="6" t="s">
        <v>531</v>
      </c>
      <c r="N193" s="6"/>
      <c r="O193" s="6"/>
      <c r="P193" s="8">
        <v>1</v>
      </c>
      <c r="Q193" s="9">
        <v>950</v>
      </c>
      <c r="R193" s="9">
        <f>P193*Q193</f>
        <v>950</v>
      </c>
      <c r="S193" s="10"/>
    </row>
    <row r="194" spans="1:19" ht="67.5" customHeight="1" thickBot="1" x14ac:dyDescent="0.3">
      <c r="A194" s="11"/>
      <c r="B194" s="11" t="s">
        <v>19</v>
      </c>
      <c r="C194" s="11"/>
      <c r="D194" s="11" t="s">
        <v>427</v>
      </c>
      <c r="E194" s="11" t="s">
        <v>538</v>
      </c>
      <c r="F194" s="11"/>
      <c r="G194" s="12" t="s">
        <v>526</v>
      </c>
      <c r="H194" s="11" t="s">
        <v>570</v>
      </c>
      <c r="I194" s="11" t="s">
        <v>573</v>
      </c>
      <c r="J194" s="11" t="s">
        <v>65</v>
      </c>
      <c r="K194" s="11" t="s">
        <v>26</v>
      </c>
      <c r="L194" s="11" t="s">
        <v>544</v>
      </c>
      <c r="M194" s="11" t="s">
        <v>531</v>
      </c>
      <c r="N194" s="11"/>
      <c r="O194" s="11"/>
      <c r="P194" s="13">
        <v>5</v>
      </c>
      <c r="Q194" s="9">
        <v>950</v>
      </c>
      <c r="R194" s="9">
        <f>P194*Q194</f>
        <v>4750</v>
      </c>
      <c r="S194" s="10"/>
    </row>
    <row r="195" spans="1:19" ht="67.5" customHeight="1" thickBot="1" x14ac:dyDescent="0.3">
      <c r="A195" s="6"/>
      <c r="B195" s="6" t="s">
        <v>19</v>
      </c>
      <c r="C195" s="6"/>
      <c r="D195" s="6" t="s">
        <v>427</v>
      </c>
      <c r="E195" s="6" t="s">
        <v>538</v>
      </c>
      <c r="F195" s="6"/>
      <c r="G195" s="7" t="s">
        <v>526</v>
      </c>
      <c r="H195" s="6" t="s">
        <v>574</v>
      </c>
      <c r="I195" s="6" t="s">
        <v>575</v>
      </c>
      <c r="J195" s="6" t="s">
        <v>576</v>
      </c>
      <c r="K195" s="6" t="s">
        <v>26</v>
      </c>
      <c r="L195" s="6" t="s">
        <v>577</v>
      </c>
      <c r="M195" s="6" t="s">
        <v>531</v>
      </c>
      <c r="N195" s="6"/>
      <c r="O195" s="6"/>
      <c r="P195" s="8">
        <v>1</v>
      </c>
      <c r="Q195" s="9">
        <v>1070</v>
      </c>
      <c r="R195" s="9">
        <f>P195*Q195</f>
        <v>1070</v>
      </c>
      <c r="S195" s="10"/>
    </row>
    <row r="196" spans="1:19" ht="67.5" customHeight="1" thickBot="1" x14ac:dyDescent="0.3">
      <c r="A196" s="11"/>
      <c r="B196" s="11" t="s">
        <v>19</v>
      </c>
      <c r="C196" s="11"/>
      <c r="D196" s="11" t="s">
        <v>427</v>
      </c>
      <c r="E196" s="11" t="s">
        <v>538</v>
      </c>
      <c r="F196" s="11"/>
      <c r="G196" s="12" t="s">
        <v>526</v>
      </c>
      <c r="H196" s="11" t="s">
        <v>578</v>
      </c>
      <c r="I196" s="11" t="s">
        <v>579</v>
      </c>
      <c r="J196" s="11" t="s">
        <v>107</v>
      </c>
      <c r="K196" s="11" t="s">
        <v>26</v>
      </c>
      <c r="L196" s="11" t="s">
        <v>580</v>
      </c>
      <c r="M196" s="11" t="s">
        <v>531</v>
      </c>
      <c r="N196" s="11"/>
      <c r="O196" s="11"/>
      <c r="P196" s="13">
        <v>1</v>
      </c>
      <c r="Q196" s="9">
        <v>870</v>
      </c>
      <c r="R196" s="9">
        <f>P196*Q196</f>
        <v>870</v>
      </c>
      <c r="S196" s="10"/>
    </row>
    <row r="197" spans="1:19" ht="67.5" customHeight="1" thickBot="1" x14ac:dyDescent="0.3">
      <c r="A197" s="6"/>
      <c r="B197" s="6" t="s">
        <v>19</v>
      </c>
      <c r="C197" s="6"/>
      <c r="D197" s="6" t="s">
        <v>427</v>
      </c>
      <c r="E197" s="6" t="s">
        <v>538</v>
      </c>
      <c r="F197" s="6"/>
      <c r="G197" s="7" t="s">
        <v>526</v>
      </c>
      <c r="H197" s="6" t="s">
        <v>581</v>
      </c>
      <c r="I197" s="6" t="s">
        <v>582</v>
      </c>
      <c r="J197" s="6" t="s">
        <v>33</v>
      </c>
      <c r="K197" s="6" t="s">
        <v>26</v>
      </c>
      <c r="L197" s="6" t="s">
        <v>583</v>
      </c>
      <c r="M197" s="6" t="s">
        <v>531</v>
      </c>
      <c r="N197" s="6"/>
      <c r="O197" s="6"/>
      <c r="P197" s="8">
        <v>3</v>
      </c>
      <c r="Q197" s="9">
        <v>830</v>
      </c>
      <c r="R197" s="9">
        <f>P197*Q197</f>
        <v>2490</v>
      </c>
      <c r="S197" s="10"/>
    </row>
    <row r="198" spans="1:19" ht="67.5" customHeight="1" thickBot="1" x14ac:dyDescent="0.3">
      <c r="A198" s="11"/>
      <c r="B198" s="11" t="s">
        <v>19</v>
      </c>
      <c r="C198" s="11"/>
      <c r="D198" s="11" t="s">
        <v>427</v>
      </c>
      <c r="E198" s="11" t="s">
        <v>584</v>
      </c>
      <c r="F198" s="11"/>
      <c r="G198" s="12" t="s">
        <v>526</v>
      </c>
      <c r="H198" s="11" t="s">
        <v>585</v>
      </c>
      <c r="I198" s="11" t="s">
        <v>586</v>
      </c>
      <c r="J198" s="11" t="s">
        <v>33</v>
      </c>
      <c r="K198" s="11" t="s">
        <v>26</v>
      </c>
      <c r="L198" s="11" t="s">
        <v>587</v>
      </c>
      <c r="M198" s="11" t="s">
        <v>531</v>
      </c>
      <c r="N198" s="11"/>
      <c r="O198" s="11"/>
      <c r="P198" s="13">
        <v>3</v>
      </c>
      <c r="Q198" s="9">
        <v>1210</v>
      </c>
      <c r="R198" s="9">
        <f>P198*Q198</f>
        <v>3630</v>
      </c>
      <c r="S198" s="10"/>
    </row>
    <row r="199" spans="1:19" ht="67.5" customHeight="1" thickBot="1" x14ac:dyDescent="0.3">
      <c r="A199" s="6"/>
      <c r="B199" s="6" t="s">
        <v>19</v>
      </c>
      <c r="C199" s="6"/>
      <c r="D199" s="6" t="s">
        <v>427</v>
      </c>
      <c r="E199" s="6" t="s">
        <v>584</v>
      </c>
      <c r="F199" s="6"/>
      <c r="G199" s="7" t="s">
        <v>526</v>
      </c>
      <c r="H199" s="6" t="s">
        <v>588</v>
      </c>
      <c r="I199" s="6" t="s">
        <v>589</v>
      </c>
      <c r="J199" s="6" t="s">
        <v>590</v>
      </c>
      <c r="K199" s="6" t="s">
        <v>26</v>
      </c>
      <c r="L199" s="6" t="s">
        <v>591</v>
      </c>
      <c r="M199" s="6" t="s">
        <v>531</v>
      </c>
      <c r="N199" s="6"/>
      <c r="O199" s="6"/>
      <c r="P199" s="8">
        <v>8</v>
      </c>
      <c r="Q199" s="9">
        <v>810</v>
      </c>
      <c r="R199" s="9">
        <f>P199*Q199</f>
        <v>6480</v>
      </c>
      <c r="S199" s="10"/>
    </row>
    <row r="200" spans="1:19" ht="67.5" customHeight="1" thickBot="1" x14ac:dyDescent="0.3">
      <c r="A200" s="11"/>
      <c r="B200" s="11" t="s">
        <v>19</v>
      </c>
      <c r="C200" s="11"/>
      <c r="D200" s="11" t="s">
        <v>427</v>
      </c>
      <c r="E200" s="11" t="s">
        <v>592</v>
      </c>
      <c r="F200" s="11"/>
      <c r="G200" s="12" t="s">
        <v>593</v>
      </c>
      <c r="H200" s="11" t="s">
        <v>594</v>
      </c>
      <c r="I200" s="11" t="s">
        <v>595</v>
      </c>
      <c r="J200" s="11" t="s">
        <v>596</v>
      </c>
      <c r="K200" s="11" t="s">
        <v>26</v>
      </c>
      <c r="L200" s="11" t="s">
        <v>597</v>
      </c>
      <c r="M200" s="11" t="s">
        <v>28</v>
      </c>
      <c r="N200" s="11"/>
      <c r="O200" s="11"/>
      <c r="P200" s="13">
        <v>4</v>
      </c>
      <c r="Q200" s="9">
        <v>830</v>
      </c>
      <c r="R200" s="9">
        <f>P200*Q200</f>
        <v>3320</v>
      </c>
      <c r="S200" s="10"/>
    </row>
    <row r="201" spans="1:19" ht="67.5" customHeight="1" thickBot="1" x14ac:dyDescent="0.3">
      <c r="A201" s="6"/>
      <c r="B201" s="6" t="s">
        <v>19</v>
      </c>
      <c r="C201" s="6"/>
      <c r="D201" s="6" t="s">
        <v>427</v>
      </c>
      <c r="E201" s="6" t="s">
        <v>592</v>
      </c>
      <c r="F201" s="6"/>
      <c r="G201" s="7" t="s">
        <v>593</v>
      </c>
      <c r="H201" s="6" t="s">
        <v>594</v>
      </c>
      <c r="I201" s="6" t="s">
        <v>598</v>
      </c>
      <c r="J201" s="6" t="s">
        <v>599</v>
      </c>
      <c r="K201" s="6" t="s">
        <v>26</v>
      </c>
      <c r="L201" s="6" t="s">
        <v>597</v>
      </c>
      <c r="M201" s="6" t="s">
        <v>28</v>
      </c>
      <c r="N201" s="6"/>
      <c r="O201" s="6"/>
      <c r="P201" s="8">
        <v>7</v>
      </c>
      <c r="Q201" s="9">
        <v>830</v>
      </c>
      <c r="R201" s="9">
        <f>P201*Q201</f>
        <v>5810</v>
      </c>
      <c r="S201" s="10"/>
    </row>
    <row r="202" spans="1:19" ht="67.5" customHeight="1" thickBot="1" x14ac:dyDescent="0.3">
      <c r="A202" s="11"/>
      <c r="B202" s="11" t="s">
        <v>19</v>
      </c>
      <c r="C202" s="11"/>
      <c r="D202" s="11" t="s">
        <v>427</v>
      </c>
      <c r="E202" s="11" t="s">
        <v>592</v>
      </c>
      <c r="F202" s="11"/>
      <c r="G202" s="12" t="s">
        <v>593</v>
      </c>
      <c r="H202" s="11" t="s">
        <v>594</v>
      </c>
      <c r="I202" s="11" t="s">
        <v>600</v>
      </c>
      <c r="J202" s="11" t="s">
        <v>601</v>
      </c>
      <c r="K202" s="11" t="s">
        <v>26</v>
      </c>
      <c r="L202" s="11" t="s">
        <v>602</v>
      </c>
      <c r="M202" s="11" t="s">
        <v>28</v>
      </c>
      <c r="N202" s="11"/>
      <c r="O202" s="11"/>
      <c r="P202" s="13">
        <v>17</v>
      </c>
      <c r="Q202" s="9">
        <v>1380</v>
      </c>
      <c r="R202" s="9">
        <f>P202*Q202</f>
        <v>23460</v>
      </c>
      <c r="S202" s="10"/>
    </row>
    <row r="203" spans="1:19" ht="67.5" customHeight="1" thickBot="1" x14ac:dyDescent="0.3">
      <c r="A203" s="6"/>
      <c r="B203" s="6" t="s">
        <v>19</v>
      </c>
      <c r="C203" s="6"/>
      <c r="D203" s="6" t="s">
        <v>427</v>
      </c>
      <c r="E203" s="6" t="s">
        <v>592</v>
      </c>
      <c r="F203" s="6"/>
      <c r="G203" s="7" t="s">
        <v>593</v>
      </c>
      <c r="H203" s="6" t="s">
        <v>594</v>
      </c>
      <c r="I203" s="6" t="s">
        <v>603</v>
      </c>
      <c r="J203" s="6" t="s">
        <v>65</v>
      </c>
      <c r="K203" s="6" t="s">
        <v>26</v>
      </c>
      <c r="L203" s="6" t="s">
        <v>604</v>
      </c>
      <c r="M203" s="6" t="s">
        <v>28</v>
      </c>
      <c r="N203" s="6"/>
      <c r="O203" s="6"/>
      <c r="P203" s="8">
        <v>5</v>
      </c>
      <c r="Q203" s="9">
        <v>740</v>
      </c>
      <c r="R203" s="9">
        <f>P203*Q203</f>
        <v>3700</v>
      </c>
      <c r="S203" s="10"/>
    </row>
    <row r="204" spans="1:19" ht="67.5" customHeight="1" thickBot="1" x14ac:dyDescent="0.3">
      <c r="A204" s="11"/>
      <c r="B204" s="11" t="s">
        <v>19</v>
      </c>
      <c r="C204" s="11"/>
      <c r="D204" s="11" t="s">
        <v>427</v>
      </c>
      <c r="E204" s="11" t="s">
        <v>592</v>
      </c>
      <c r="F204" s="11"/>
      <c r="G204" s="12" t="s">
        <v>593</v>
      </c>
      <c r="H204" s="11" t="s">
        <v>594</v>
      </c>
      <c r="I204" s="11" t="s">
        <v>605</v>
      </c>
      <c r="J204" s="11" t="s">
        <v>606</v>
      </c>
      <c r="K204" s="11" t="s">
        <v>26</v>
      </c>
      <c r="L204" s="11" t="s">
        <v>607</v>
      </c>
      <c r="M204" s="11" t="s">
        <v>28</v>
      </c>
      <c r="N204" s="11"/>
      <c r="O204" s="11"/>
      <c r="P204" s="13">
        <v>117</v>
      </c>
      <c r="Q204" s="9">
        <v>1380</v>
      </c>
      <c r="R204" s="9">
        <f>P204*Q204</f>
        <v>161460</v>
      </c>
      <c r="S204" s="10"/>
    </row>
    <row r="205" spans="1:19" ht="67.5" customHeight="1" thickBot="1" x14ac:dyDescent="0.3">
      <c r="A205" s="6"/>
      <c r="B205" s="6" t="s">
        <v>19</v>
      </c>
      <c r="C205" s="6"/>
      <c r="D205" s="6" t="s">
        <v>427</v>
      </c>
      <c r="E205" s="6" t="s">
        <v>592</v>
      </c>
      <c r="F205" s="6"/>
      <c r="G205" s="7" t="s">
        <v>593</v>
      </c>
      <c r="H205" s="6" t="s">
        <v>594</v>
      </c>
      <c r="I205" s="6" t="s">
        <v>608</v>
      </c>
      <c r="J205" s="6" t="s">
        <v>144</v>
      </c>
      <c r="K205" s="6" t="s">
        <v>26</v>
      </c>
      <c r="L205" s="6" t="s">
        <v>609</v>
      </c>
      <c r="M205" s="6" t="s">
        <v>28</v>
      </c>
      <c r="N205" s="6"/>
      <c r="O205" s="6"/>
      <c r="P205" s="8">
        <v>255</v>
      </c>
      <c r="Q205" s="9">
        <v>690</v>
      </c>
      <c r="R205" s="9">
        <f>P205*Q205</f>
        <v>175950</v>
      </c>
      <c r="S205" s="10"/>
    </row>
    <row r="206" spans="1:19" ht="67.5" customHeight="1" thickBot="1" x14ac:dyDescent="0.3">
      <c r="A206" s="11"/>
      <c r="B206" s="11" t="s">
        <v>19</v>
      </c>
      <c r="C206" s="11"/>
      <c r="D206" s="11" t="s">
        <v>427</v>
      </c>
      <c r="E206" s="11" t="s">
        <v>592</v>
      </c>
      <c r="F206" s="11"/>
      <c r="G206" s="12" t="s">
        <v>593</v>
      </c>
      <c r="H206" s="11" t="s">
        <v>594</v>
      </c>
      <c r="I206" s="11" t="s">
        <v>610</v>
      </c>
      <c r="J206" s="11" t="s">
        <v>25</v>
      </c>
      <c r="K206" s="11" t="s">
        <v>26</v>
      </c>
      <c r="L206" s="11" t="s">
        <v>609</v>
      </c>
      <c r="M206" s="11" t="s">
        <v>28</v>
      </c>
      <c r="N206" s="11"/>
      <c r="O206" s="11"/>
      <c r="P206" s="13">
        <v>310</v>
      </c>
      <c r="Q206" s="9">
        <v>690</v>
      </c>
      <c r="R206" s="9">
        <f>P206*Q206</f>
        <v>213900</v>
      </c>
      <c r="S206" s="10"/>
    </row>
    <row r="207" spans="1:19" ht="67.5" customHeight="1" thickBot="1" x14ac:dyDescent="0.3">
      <c r="A207" s="6"/>
      <c r="B207" s="6" t="s">
        <v>19</v>
      </c>
      <c r="C207" s="6"/>
      <c r="D207" s="6" t="s">
        <v>427</v>
      </c>
      <c r="E207" s="6" t="s">
        <v>592</v>
      </c>
      <c r="F207" s="6"/>
      <c r="G207" s="7" t="s">
        <v>593</v>
      </c>
      <c r="H207" s="6" t="s">
        <v>594</v>
      </c>
      <c r="I207" s="6" t="s">
        <v>611</v>
      </c>
      <c r="J207" s="6" t="s">
        <v>612</v>
      </c>
      <c r="K207" s="6" t="s">
        <v>26</v>
      </c>
      <c r="L207" s="6" t="s">
        <v>609</v>
      </c>
      <c r="M207" s="6" t="s">
        <v>28</v>
      </c>
      <c r="N207" s="6"/>
      <c r="O207" s="6"/>
      <c r="P207" s="8">
        <v>145</v>
      </c>
      <c r="Q207" s="9">
        <v>690</v>
      </c>
      <c r="R207" s="9">
        <f>P207*Q207</f>
        <v>100050</v>
      </c>
      <c r="S207" s="10"/>
    </row>
    <row r="208" spans="1:19" ht="67.5" customHeight="1" thickBot="1" x14ac:dyDescent="0.3">
      <c r="A208" s="11"/>
      <c r="B208" s="11" t="s">
        <v>19</v>
      </c>
      <c r="C208" s="11"/>
      <c r="D208" s="11" t="s">
        <v>427</v>
      </c>
      <c r="E208" s="11" t="s">
        <v>592</v>
      </c>
      <c r="F208" s="11"/>
      <c r="G208" s="12" t="s">
        <v>593</v>
      </c>
      <c r="H208" s="11" t="s">
        <v>594</v>
      </c>
      <c r="I208" s="11" t="s">
        <v>613</v>
      </c>
      <c r="J208" s="11" t="s">
        <v>614</v>
      </c>
      <c r="K208" s="11" t="s">
        <v>26</v>
      </c>
      <c r="L208" s="11" t="s">
        <v>609</v>
      </c>
      <c r="M208" s="11" t="s">
        <v>28</v>
      </c>
      <c r="N208" s="11"/>
      <c r="O208" s="11"/>
      <c r="P208" s="13">
        <v>91</v>
      </c>
      <c r="Q208" s="9">
        <v>690</v>
      </c>
      <c r="R208" s="9">
        <f>P208*Q208</f>
        <v>62790</v>
      </c>
      <c r="S208" s="10"/>
    </row>
    <row r="209" spans="1:19" ht="67.5" customHeight="1" thickBot="1" x14ac:dyDescent="0.3">
      <c r="A209" s="6"/>
      <c r="B209" s="6" t="s">
        <v>19</v>
      </c>
      <c r="C209" s="6"/>
      <c r="D209" s="6" t="s">
        <v>427</v>
      </c>
      <c r="E209" s="6" t="s">
        <v>592</v>
      </c>
      <c r="F209" s="6"/>
      <c r="G209" s="7" t="s">
        <v>593</v>
      </c>
      <c r="H209" s="6" t="s">
        <v>594</v>
      </c>
      <c r="I209" s="6" t="s">
        <v>615</v>
      </c>
      <c r="J209" s="6" t="s">
        <v>553</v>
      </c>
      <c r="K209" s="6" t="s">
        <v>26</v>
      </c>
      <c r="L209" s="6" t="s">
        <v>609</v>
      </c>
      <c r="M209" s="6" t="s">
        <v>28</v>
      </c>
      <c r="N209" s="6"/>
      <c r="O209" s="6"/>
      <c r="P209" s="8">
        <v>124</v>
      </c>
      <c r="Q209" s="9">
        <v>690</v>
      </c>
      <c r="R209" s="9">
        <f>P209*Q209</f>
        <v>85560</v>
      </c>
      <c r="S209" s="10"/>
    </row>
    <row r="210" spans="1:19" ht="67.5" customHeight="1" thickBot="1" x14ac:dyDescent="0.3">
      <c r="A210" s="11"/>
      <c r="B210" s="11" t="s">
        <v>19</v>
      </c>
      <c r="C210" s="11"/>
      <c r="D210" s="11" t="s">
        <v>427</v>
      </c>
      <c r="E210" s="11" t="s">
        <v>592</v>
      </c>
      <c r="F210" s="11"/>
      <c r="G210" s="12" t="s">
        <v>593</v>
      </c>
      <c r="H210" s="11" t="s">
        <v>594</v>
      </c>
      <c r="I210" s="11" t="s">
        <v>615</v>
      </c>
      <c r="J210" s="11" t="s">
        <v>553</v>
      </c>
      <c r="K210" s="11" t="s">
        <v>26</v>
      </c>
      <c r="L210" s="11" t="s">
        <v>609</v>
      </c>
      <c r="M210" s="11" t="s">
        <v>28</v>
      </c>
      <c r="N210" s="11"/>
      <c r="O210" s="11"/>
      <c r="P210" s="13">
        <v>2</v>
      </c>
      <c r="Q210" s="9">
        <v>690</v>
      </c>
      <c r="R210" s="9">
        <f>P210*Q210</f>
        <v>1380</v>
      </c>
      <c r="S210" s="10"/>
    </row>
    <row r="211" spans="1:19" ht="67.5" customHeight="1" thickBot="1" x14ac:dyDescent="0.3">
      <c r="A211" s="6"/>
      <c r="B211" s="6" t="s">
        <v>19</v>
      </c>
      <c r="C211" s="6"/>
      <c r="D211" s="6" t="s">
        <v>427</v>
      </c>
      <c r="E211" s="6" t="s">
        <v>592</v>
      </c>
      <c r="F211" s="6"/>
      <c r="G211" s="7" t="s">
        <v>593</v>
      </c>
      <c r="H211" s="6" t="s">
        <v>616</v>
      </c>
      <c r="I211" s="6" t="s">
        <v>617</v>
      </c>
      <c r="J211" s="6" t="s">
        <v>327</v>
      </c>
      <c r="K211" s="6" t="s">
        <v>26</v>
      </c>
      <c r="L211" s="6" t="s">
        <v>618</v>
      </c>
      <c r="M211" s="6" t="s">
        <v>28</v>
      </c>
      <c r="N211" s="6"/>
      <c r="O211" s="6"/>
      <c r="P211" s="8">
        <v>4</v>
      </c>
      <c r="Q211" s="9">
        <v>870</v>
      </c>
      <c r="R211" s="9">
        <f>P211*Q211</f>
        <v>3480</v>
      </c>
      <c r="S211" s="10"/>
    </row>
    <row r="212" spans="1:19" ht="67.5" customHeight="1" thickBot="1" x14ac:dyDescent="0.3">
      <c r="A212" s="11"/>
      <c r="B212" s="11" t="s">
        <v>19</v>
      </c>
      <c r="C212" s="11"/>
      <c r="D212" s="11" t="s">
        <v>427</v>
      </c>
      <c r="E212" s="11" t="s">
        <v>592</v>
      </c>
      <c r="F212" s="11"/>
      <c r="G212" s="12" t="s">
        <v>593</v>
      </c>
      <c r="H212" s="11" t="s">
        <v>619</v>
      </c>
      <c r="I212" s="11" t="s">
        <v>620</v>
      </c>
      <c r="J212" s="11" t="s">
        <v>33</v>
      </c>
      <c r="K212" s="11" t="s">
        <v>26</v>
      </c>
      <c r="L212" s="11" t="s">
        <v>621</v>
      </c>
      <c r="M212" s="11" t="s">
        <v>28</v>
      </c>
      <c r="N212" s="11"/>
      <c r="O212" s="11"/>
      <c r="P212" s="13">
        <v>1</v>
      </c>
      <c r="Q212" s="9">
        <v>590</v>
      </c>
      <c r="R212" s="9">
        <f>P212*Q212</f>
        <v>590</v>
      </c>
      <c r="S212" s="10"/>
    </row>
    <row r="213" spans="1:19" ht="67.5" customHeight="1" thickBot="1" x14ac:dyDescent="0.3">
      <c r="A213" s="6"/>
      <c r="B213" s="6" t="s">
        <v>19</v>
      </c>
      <c r="C213" s="6"/>
      <c r="D213" s="6" t="s">
        <v>427</v>
      </c>
      <c r="E213" s="6" t="s">
        <v>592</v>
      </c>
      <c r="F213" s="6"/>
      <c r="G213" s="7" t="s">
        <v>593</v>
      </c>
      <c r="H213" s="6" t="s">
        <v>622</v>
      </c>
      <c r="I213" s="6" t="s">
        <v>623</v>
      </c>
      <c r="J213" s="6" t="s">
        <v>132</v>
      </c>
      <c r="K213" s="6" t="s">
        <v>26</v>
      </c>
      <c r="L213" s="6" t="s">
        <v>624</v>
      </c>
      <c r="M213" s="6" t="s">
        <v>28</v>
      </c>
      <c r="N213" s="6"/>
      <c r="O213" s="6"/>
      <c r="P213" s="8">
        <v>202</v>
      </c>
      <c r="Q213" s="9">
        <v>830</v>
      </c>
      <c r="R213" s="9">
        <f>P213*Q213</f>
        <v>167660</v>
      </c>
      <c r="S213" s="10"/>
    </row>
    <row r="214" spans="1:19" ht="67.5" customHeight="1" thickBot="1" x14ac:dyDescent="0.3">
      <c r="A214" s="11"/>
      <c r="B214" s="11" t="s">
        <v>19</v>
      </c>
      <c r="C214" s="11"/>
      <c r="D214" s="11" t="s">
        <v>427</v>
      </c>
      <c r="E214" s="11" t="s">
        <v>592</v>
      </c>
      <c r="F214" s="11"/>
      <c r="G214" s="12" t="s">
        <v>593</v>
      </c>
      <c r="H214" s="11" t="s">
        <v>622</v>
      </c>
      <c r="I214" s="11" t="s">
        <v>625</v>
      </c>
      <c r="J214" s="11" t="s">
        <v>220</v>
      </c>
      <c r="K214" s="11" t="s">
        <v>26</v>
      </c>
      <c r="L214" s="11" t="s">
        <v>624</v>
      </c>
      <c r="M214" s="11" t="s">
        <v>28</v>
      </c>
      <c r="N214" s="11"/>
      <c r="O214" s="11"/>
      <c r="P214" s="13">
        <v>26</v>
      </c>
      <c r="Q214" s="9">
        <v>830</v>
      </c>
      <c r="R214" s="9">
        <f>P214*Q214</f>
        <v>21580</v>
      </c>
      <c r="S214" s="10"/>
    </row>
    <row r="215" spans="1:19" ht="67.5" customHeight="1" thickBot="1" x14ac:dyDescent="0.3">
      <c r="A215" s="6"/>
      <c r="B215" s="6" t="s">
        <v>19</v>
      </c>
      <c r="C215" s="6"/>
      <c r="D215" s="6" t="s">
        <v>427</v>
      </c>
      <c r="E215" s="6" t="s">
        <v>592</v>
      </c>
      <c r="F215" s="6"/>
      <c r="G215" s="7" t="s">
        <v>593</v>
      </c>
      <c r="H215" s="6" t="s">
        <v>626</v>
      </c>
      <c r="I215" s="6" t="s">
        <v>627</v>
      </c>
      <c r="J215" s="6" t="s">
        <v>327</v>
      </c>
      <c r="K215" s="6" t="s">
        <v>26</v>
      </c>
      <c r="L215" s="6" t="s">
        <v>628</v>
      </c>
      <c r="M215" s="6" t="s">
        <v>28</v>
      </c>
      <c r="N215" s="6"/>
      <c r="O215" s="6"/>
      <c r="P215" s="8">
        <v>66</v>
      </c>
      <c r="Q215" s="9">
        <v>690</v>
      </c>
      <c r="R215" s="9">
        <f>P215*Q215</f>
        <v>45540</v>
      </c>
      <c r="S215" s="10"/>
    </row>
    <row r="216" spans="1:19" ht="67.5" customHeight="1" thickBot="1" x14ac:dyDescent="0.3">
      <c r="A216" s="11"/>
      <c r="B216" s="11" t="s">
        <v>19</v>
      </c>
      <c r="C216" s="11"/>
      <c r="D216" s="11" t="s">
        <v>427</v>
      </c>
      <c r="E216" s="11" t="s">
        <v>592</v>
      </c>
      <c r="F216" s="11"/>
      <c r="G216" s="12" t="s">
        <v>593</v>
      </c>
      <c r="H216" s="11" t="s">
        <v>629</v>
      </c>
      <c r="I216" s="11" t="s">
        <v>630</v>
      </c>
      <c r="J216" s="11" t="s">
        <v>65</v>
      </c>
      <c r="K216" s="11" t="s">
        <v>26</v>
      </c>
      <c r="L216" s="11" t="s">
        <v>631</v>
      </c>
      <c r="M216" s="11" t="s">
        <v>28</v>
      </c>
      <c r="N216" s="11"/>
      <c r="O216" s="11"/>
      <c r="P216" s="13">
        <v>36</v>
      </c>
      <c r="Q216" s="9">
        <v>660</v>
      </c>
      <c r="R216" s="9">
        <f>P216*Q216</f>
        <v>23760</v>
      </c>
      <c r="S216" s="10"/>
    </row>
    <row r="217" spans="1:19" ht="67.5" customHeight="1" thickBot="1" x14ac:dyDescent="0.3">
      <c r="A217" s="6"/>
      <c r="B217" s="6" t="s">
        <v>19</v>
      </c>
      <c r="C217" s="6"/>
      <c r="D217" s="6" t="s">
        <v>427</v>
      </c>
      <c r="E217" s="6" t="s">
        <v>592</v>
      </c>
      <c r="F217" s="6"/>
      <c r="G217" s="7" t="s">
        <v>593</v>
      </c>
      <c r="H217" s="6" t="s">
        <v>632</v>
      </c>
      <c r="I217" s="6" t="s">
        <v>633</v>
      </c>
      <c r="J217" s="6" t="s">
        <v>327</v>
      </c>
      <c r="K217" s="6" t="s">
        <v>26</v>
      </c>
      <c r="L217" s="6" t="s">
        <v>628</v>
      </c>
      <c r="M217" s="6" t="s">
        <v>28</v>
      </c>
      <c r="N217" s="6"/>
      <c r="O217" s="6"/>
      <c r="P217" s="8">
        <v>98</v>
      </c>
      <c r="Q217" s="9">
        <v>630</v>
      </c>
      <c r="R217" s="9">
        <f>P217*Q217</f>
        <v>61740</v>
      </c>
      <c r="S217" s="10"/>
    </row>
    <row r="218" spans="1:19" ht="67.5" customHeight="1" thickBot="1" x14ac:dyDescent="0.3">
      <c r="A218" s="11"/>
      <c r="B218" s="11" t="s">
        <v>19</v>
      </c>
      <c r="C218" s="11"/>
      <c r="D218" s="11" t="s">
        <v>427</v>
      </c>
      <c r="E218" s="11" t="s">
        <v>592</v>
      </c>
      <c r="F218" s="11"/>
      <c r="G218" s="12" t="s">
        <v>593</v>
      </c>
      <c r="H218" s="11" t="s">
        <v>634</v>
      </c>
      <c r="I218" s="11" t="s">
        <v>635</v>
      </c>
      <c r="J218" s="11" t="s">
        <v>636</v>
      </c>
      <c r="K218" s="11" t="s">
        <v>26</v>
      </c>
      <c r="L218" s="11" t="s">
        <v>637</v>
      </c>
      <c r="M218" s="11" t="s">
        <v>28</v>
      </c>
      <c r="N218" s="11"/>
      <c r="O218" s="11"/>
      <c r="P218" s="13">
        <v>3</v>
      </c>
      <c r="Q218" s="9">
        <v>1080</v>
      </c>
      <c r="R218" s="9">
        <f>P218*Q218</f>
        <v>3240</v>
      </c>
      <c r="S218" s="10"/>
    </row>
    <row r="219" spans="1:19" ht="67.5" customHeight="1" thickBot="1" x14ac:dyDescent="0.3">
      <c r="A219" s="6"/>
      <c r="B219" s="6" t="s">
        <v>19</v>
      </c>
      <c r="C219" s="6"/>
      <c r="D219" s="6" t="s">
        <v>427</v>
      </c>
      <c r="E219" s="6" t="s">
        <v>592</v>
      </c>
      <c r="F219" s="6"/>
      <c r="G219" s="7" t="s">
        <v>593</v>
      </c>
      <c r="H219" s="6" t="s">
        <v>634</v>
      </c>
      <c r="I219" s="6" t="s">
        <v>638</v>
      </c>
      <c r="J219" s="6" t="s">
        <v>636</v>
      </c>
      <c r="K219" s="6" t="s">
        <v>26</v>
      </c>
      <c r="L219" s="6" t="s">
        <v>639</v>
      </c>
      <c r="M219" s="6" t="s">
        <v>28</v>
      </c>
      <c r="N219" s="6"/>
      <c r="O219" s="6"/>
      <c r="P219" s="8">
        <v>1</v>
      </c>
      <c r="Q219" s="9">
        <v>1080</v>
      </c>
      <c r="R219" s="9">
        <f>P219*Q219</f>
        <v>1080</v>
      </c>
      <c r="S219" s="10"/>
    </row>
    <row r="220" spans="1:19" ht="67.5" customHeight="1" thickBot="1" x14ac:dyDescent="0.3">
      <c r="A220" s="11"/>
      <c r="B220" s="11" t="s">
        <v>19</v>
      </c>
      <c r="C220" s="11"/>
      <c r="D220" s="11" t="s">
        <v>427</v>
      </c>
      <c r="E220" s="11" t="s">
        <v>592</v>
      </c>
      <c r="F220" s="11"/>
      <c r="G220" s="12" t="s">
        <v>640</v>
      </c>
      <c r="H220" s="11" t="s">
        <v>641</v>
      </c>
      <c r="I220" s="11" t="s">
        <v>642</v>
      </c>
      <c r="J220" s="11" t="s">
        <v>327</v>
      </c>
      <c r="K220" s="11" t="s">
        <v>26</v>
      </c>
      <c r="L220" s="11" t="s">
        <v>643</v>
      </c>
      <c r="M220" s="11" t="s">
        <v>28</v>
      </c>
      <c r="N220" s="11"/>
      <c r="O220" s="11"/>
      <c r="P220" s="13">
        <v>10</v>
      </c>
      <c r="Q220" s="9">
        <v>750</v>
      </c>
      <c r="R220" s="9">
        <f>P220*Q220</f>
        <v>7500</v>
      </c>
      <c r="S220" s="10"/>
    </row>
    <row r="221" spans="1:19" ht="67.5" customHeight="1" thickBot="1" x14ac:dyDescent="0.3">
      <c r="A221" s="6"/>
      <c r="B221" s="6" t="s">
        <v>19</v>
      </c>
      <c r="C221" s="6"/>
      <c r="D221" s="6" t="s">
        <v>427</v>
      </c>
      <c r="E221" s="6" t="s">
        <v>592</v>
      </c>
      <c r="F221" s="6"/>
      <c r="G221" s="7" t="s">
        <v>640</v>
      </c>
      <c r="H221" s="6" t="s">
        <v>644</v>
      </c>
      <c r="I221" s="6" t="s">
        <v>645</v>
      </c>
      <c r="J221" s="6" t="s">
        <v>327</v>
      </c>
      <c r="K221" s="6" t="s">
        <v>26</v>
      </c>
      <c r="L221" s="6" t="s">
        <v>643</v>
      </c>
      <c r="M221" s="6" t="s">
        <v>28</v>
      </c>
      <c r="N221" s="6"/>
      <c r="O221" s="6"/>
      <c r="P221" s="8">
        <v>6</v>
      </c>
      <c r="Q221" s="9">
        <v>830</v>
      </c>
      <c r="R221" s="9">
        <f>P221*Q221</f>
        <v>4980</v>
      </c>
      <c r="S221" s="10"/>
    </row>
    <row r="222" spans="1:19" ht="67.5" customHeight="1" thickBot="1" x14ac:dyDescent="0.3">
      <c r="A222" s="11"/>
      <c r="B222" s="11" t="s">
        <v>19</v>
      </c>
      <c r="C222" s="11"/>
      <c r="D222" s="11" t="s">
        <v>427</v>
      </c>
      <c r="E222" s="11" t="s">
        <v>646</v>
      </c>
      <c r="F222" s="11"/>
      <c r="G222" s="12" t="s">
        <v>526</v>
      </c>
      <c r="H222" s="11" t="s">
        <v>647</v>
      </c>
      <c r="I222" s="11" t="s">
        <v>648</v>
      </c>
      <c r="J222" s="11" t="s">
        <v>649</v>
      </c>
      <c r="K222" s="11" t="s">
        <v>26</v>
      </c>
      <c r="L222" s="11" t="s">
        <v>650</v>
      </c>
      <c r="M222" s="11" t="s">
        <v>531</v>
      </c>
      <c r="N222" s="11"/>
      <c r="O222" s="11"/>
      <c r="P222" s="13">
        <v>1</v>
      </c>
      <c r="Q222" s="9">
        <v>1320</v>
      </c>
      <c r="R222" s="9">
        <f>P222*Q222</f>
        <v>1320</v>
      </c>
      <c r="S222" s="10"/>
    </row>
    <row r="223" spans="1:19" ht="67.5" customHeight="1" thickBot="1" x14ac:dyDescent="0.3">
      <c r="A223" s="6"/>
      <c r="B223" s="6" t="s">
        <v>19</v>
      </c>
      <c r="C223" s="6"/>
      <c r="D223" s="6" t="s">
        <v>427</v>
      </c>
      <c r="E223" s="6" t="s">
        <v>646</v>
      </c>
      <c r="F223" s="6"/>
      <c r="G223" s="7" t="s">
        <v>526</v>
      </c>
      <c r="H223" s="6" t="s">
        <v>651</v>
      </c>
      <c r="I223" s="6" t="s">
        <v>652</v>
      </c>
      <c r="J223" s="6" t="s">
        <v>33</v>
      </c>
      <c r="K223" s="6" t="s">
        <v>26</v>
      </c>
      <c r="L223" s="6" t="s">
        <v>653</v>
      </c>
      <c r="M223" s="6" t="s">
        <v>654</v>
      </c>
      <c r="N223" s="6"/>
      <c r="O223" s="6"/>
      <c r="P223" s="8">
        <v>1</v>
      </c>
      <c r="Q223" s="9">
        <v>1320</v>
      </c>
      <c r="R223" s="9">
        <f>P223*Q223</f>
        <v>1320</v>
      </c>
      <c r="S223" s="10"/>
    </row>
    <row r="224" spans="1:19" ht="67.5" customHeight="1" thickBot="1" x14ac:dyDescent="0.3">
      <c r="A224" s="11"/>
      <c r="B224" s="11" t="s">
        <v>19</v>
      </c>
      <c r="C224" s="11"/>
      <c r="D224" s="11" t="s">
        <v>427</v>
      </c>
      <c r="E224" s="11" t="s">
        <v>646</v>
      </c>
      <c r="F224" s="11"/>
      <c r="G224" s="12" t="s">
        <v>526</v>
      </c>
      <c r="H224" s="11" t="s">
        <v>655</v>
      </c>
      <c r="I224" s="11" t="s">
        <v>656</v>
      </c>
      <c r="J224" s="11" t="s">
        <v>33</v>
      </c>
      <c r="K224" s="11" t="s">
        <v>26</v>
      </c>
      <c r="L224" s="11" t="s">
        <v>587</v>
      </c>
      <c r="M224" s="11" t="s">
        <v>531</v>
      </c>
      <c r="N224" s="11"/>
      <c r="O224" s="11"/>
      <c r="P224" s="13">
        <v>2</v>
      </c>
      <c r="Q224" s="9">
        <v>1650</v>
      </c>
      <c r="R224" s="9">
        <f>P224*Q224</f>
        <v>3300</v>
      </c>
      <c r="S224" s="10"/>
    </row>
    <row r="225" spans="1:19" ht="67.5" customHeight="1" thickBot="1" x14ac:dyDescent="0.3">
      <c r="A225" s="6"/>
      <c r="B225" s="6" t="s">
        <v>19</v>
      </c>
      <c r="C225" s="6"/>
      <c r="D225" s="6" t="s">
        <v>427</v>
      </c>
      <c r="E225" s="6" t="s">
        <v>657</v>
      </c>
      <c r="F225" s="6"/>
      <c r="G225" s="7" t="s">
        <v>658</v>
      </c>
      <c r="H225" s="6" t="s">
        <v>659</v>
      </c>
      <c r="I225" s="6" t="s">
        <v>660</v>
      </c>
      <c r="J225" s="6" t="s">
        <v>33</v>
      </c>
      <c r="K225" s="6" t="s">
        <v>26</v>
      </c>
      <c r="L225" s="6" t="s">
        <v>661</v>
      </c>
      <c r="M225" s="6" t="s">
        <v>28</v>
      </c>
      <c r="N225" s="6"/>
      <c r="O225" s="6"/>
      <c r="P225" s="8">
        <v>1</v>
      </c>
      <c r="Q225" s="9">
        <v>1080</v>
      </c>
      <c r="R225" s="9">
        <f>P225*Q225</f>
        <v>1080</v>
      </c>
      <c r="S225" s="10"/>
    </row>
    <row r="226" spans="1:19" ht="67.5" customHeight="1" thickBot="1" x14ac:dyDescent="0.3">
      <c r="A226" s="11"/>
      <c r="B226" s="11" t="s">
        <v>19</v>
      </c>
      <c r="C226" s="11"/>
      <c r="D226" s="11" t="s">
        <v>427</v>
      </c>
      <c r="E226" s="11" t="s">
        <v>657</v>
      </c>
      <c r="F226" s="11"/>
      <c r="G226" s="12" t="s">
        <v>662</v>
      </c>
      <c r="H226" s="11" t="s">
        <v>663</v>
      </c>
      <c r="I226" s="11" t="s">
        <v>664</v>
      </c>
      <c r="J226" s="11" t="s">
        <v>665</v>
      </c>
      <c r="K226" s="11" t="s">
        <v>26</v>
      </c>
      <c r="L226" s="11" t="s">
        <v>666</v>
      </c>
      <c r="M226" s="11" t="s">
        <v>28</v>
      </c>
      <c r="N226" s="11"/>
      <c r="O226" s="11"/>
      <c r="P226" s="13">
        <v>8</v>
      </c>
      <c r="Q226" s="9">
        <v>720</v>
      </c>
      <c r="R226" s="9">
        <f>P226*Q226</f>
        <v>5760</v>
      </c>
      <c r="S226" s="10"/>
    </row>
    <row r="227" spans="1:19" ht="67.5" customHeight="1" thickBot="1" x14ac:dyDescent="0.3">
      <c r="A227" s="6"/>
      <c r="B227" s="6" t="s">
        <v>19</v>
      </c>
      <c r="C227" s="6"/>
      <c r="D227" s="6" t="s">
        <v>427</v>
      </c>
      <c r="E227" s="6" t="s">
        <v>657</v>
      </c>
      <c r="F227" s="6"/>
      <c r="G227" s="7" t="s">
        <v>662</v>
      </c>
      <c r="H227" s="6" t="s">
        <v>663</v>
      </c>
      <c r="I227" s="6" t="s">
        <v>664</v>
      </c>
      <c r="J227" s="6" t="s">
        <v>665</v>
      </c>
      <c r="K227" s="6" t="s">
        <v>26</v>
      </c>
      <c r="L227" s="6" t="s">
        <v>666</v>
      </c>
      <c r="M227" s="6" t="s">
        <v>667</v>
      </c>
      <c r="N227" s="6"/>
      <c r="O227" s="6"/>
      <c r="P227" s="8">
        <v>3</v>
      </c>
      <c r="Q227" s="9">
        <v>720</v>
      </c>
      <c r="R227" s="9">
        <f>P227*Q227</f>
        <v>2160</v>
      </c>
      <c r="S227" s="10"/>
    </row>
    <row r="228" spans="1:19" ht="67.5" customHeight="1" thickBot="1" x14ac:dyDescent="0.3">
      <c r="A228" s="11"/>
      <c r="B228" s="11" t="s">
        <v>19</v>
      </c>
      <c r="C228" s="11"/>
      <c r="D228" s="11" t="s">
        <v>427</v>
      </c>
      <c r="E228" s="11" t="s">
        <v>668</v>
      </c>
      <c r="F228" s="11"/>
      <c r="G228" s="12" t="s">
        <v>669</v>
      </c>
      <c r="H228" s="11" t="s">
        <v>670</v>
      </c>
      <c r="I228" s="11" t="s">
        <v>671</v>
      </c>
      <c r="J228" s="11" t="s">
        <v>672</v>
      </c>
      <c r="K228" s="11" t="s">
        <v>26</v>
      </c>
      <c r="L228" s="11" t="s">
        <v>621</v>
      </c>
      <c r="M228" s="11" t="s">
        <v>28</v>
      </c>
      <c r="N228" s="11"/>
      <c r="O228" s="11"/>
      <c r="P228" s="13">
        <v>1</v>
      </c>
      <c r="Q228" s="9">
        <v>460</v>
      </c>
      <c r="R228" s="9">
        <f>P228*Q228</f>
        <v>460</v>
      </c>
      <c r="S228" s="10"/>
    </row>
    <row r="229" spans="1:19" ht="67.5" customHeight="1" thickBot="1" x14ac:dyDescent="0.3">
      <c r="A229" s="6"/>
      <c r="B229" s="6" t="s">
        <v>19</v>
      </c>
      <c r="C229" s="6"/>
      <c r="D229" s="6" t="s">
        <v>427</v>
      </c>
      <c r="E229" s="6" t="s">
        <v>668</v>
      </c>
      <c r="F229" s="6"/>
      <c r="G229" s="7" t="s">
        <v>673</v>
      </c>
      <c r="H229" s="6" t="s">
        <v>674</v>
      </c>
      <c r="I229" s="6" t="s">
        <v>675</v>
      </c>
      <c r="J229" s="6" t="s">
        <v>676</v>
      </c>
      <c r="K229" s="6" t="s">
        <v>26</v>
      </c>
      <c r="L229" s="6" t="s">
        <v>677</v>
      </c>
      <c r="M229" s="6" t="s">
        <v>28</v>
      </c>
      <c r="N229" s="6"/>
      <c r="O229" s="6"/>
      <c r="P229" s="8">
        <v>1</v>
      </c>
      <c r="Q229" s="9">
        <v>540</v>
      </c>
      <c r="R229" s="9">
        <f>P229*Q229</f>
        <v>540</v>
      </c>
      <c r="S229" s="10"/>
    </row>
    <row r="230" spans="1:19" ht="67.5" customHeight="1" thickBot="1" x14ac:dyDescent="0.3">
      <c r="A230" s="11"/>
      <c r="B230" s="11" t="s">
        <v>19</v>
      </c>
      <c r="C230" s="11"/>
      <c r="D230" s="11" t="s">
        <v>427</v>
      </c>
      <c r="E230" s="11" t="s">
        <v>668</v>
      </c>
      <c r="F230" s="11"/>
      <c r="G230" s="12" t="s">
        <v>673</v>
      </c>
      <c r="H230" s="11" t="s">
        <v>674</v>
      </c>
      <c r="I230" s="11" t="s">
        <v>678</v>
      </c>
      <c r="J230" s="11" t="s">
        <v>679</v>
      </c>
      <c r="K230" s="11" t="s">
        <v>26</v>
      </c>
      <c r="L230" s="11" t="s">
        <v>680</v>
      </c>
      <c r="M230" s="11" t="s">
        <v>28</v>
      </c>
      <c r="N230" s="11"/>
      <c r="O230" s="11"/>
      <c r="P230" s="13">
        <v>4</v>
      </c>
      <c r="Q230" s="9">
        <v>520</v>
      </c>
      <c r="R230" s="9">
        <f>P230*Q230</f>
        <v>2080</v>
      </c>
      <c r="S230" s="10"/>
    </row>
    <row r="231" spans="1:19" ht="67.5" customHeight="1" thickBot="1" x14ac:dyDescent="0.3">
      <c r="A231" s="6"/>
      <c r="B231" s="6" t="s">
        <v>19</v>
      </c>
      <c r="C231" s="6"/>
      <c r="D231" s="6" t="s">
        <v>427</v>
      </c>
      <c r="E231" s="6" t="s">
        <v>668</v>
      </c>
      <c r="F231" s="6"/>
      <c r="G231" s="7" t="s">
        <v>673</v>
      </c>
      <c r="H231" s="6" t="s">
        <v>681</v>
      </c>
      <c r="I231" s="6" t="s">
        <v>682</v>
      </c>
      <c r="J231" s="6" t="s">
        <v>683</v>
      </c>
      <c r="K231" s="6" t="s">
        <v>26</v>
      </c>
      <c r="L231" s="6" t="s">
        <v>684</v>
      </c>
      <c r="M231" s="6" t="s">
        <v>28</v>
      </c>
      <c r="N231" s="6"/>
      <c r="O231" s="6"/>
      <c r="P231" s="8">
        <v>3</v>
      </c>
      <c r="Q231" s="9">
        <v>590</v>
      </c>
      <c r="R231" s="9">
        <f>P231*Q231</f>
        <v>1770</v>
      </c>
      <c r="S231" s="10"/>
    </row>
    <row r="232" spans="1:19" ht="67.5" customHeight="1" thickBot="1" x14ac:dyDescent="0.3">
      <c r="A232" s="11"/>
      <c r="B232" s="11" t="s">
        <v>19</v>
      </c>
      <c r="C232" s="11"/>
      <c r="D232" s="11" t="s">
        <v>427</v>
      </c>
      <c r="E232" s="11" t="s">
        <v>668</v>
      </c>
      <c r="F232" s="11"/>
      <c r="G232" s="12" t="s">
        <v>673</v>
      </c>
      <c r="H232" s="11" t="s">
        <v>685</v>
      </c>
      <c r="I232" s="11" t="s">
        <v>686</v>
      </c>
      <c r="J232" s="11" t="s">
        <v>606</v>
      </c>
      <c r="K232" s="11" t="s">
        <v>26</v>
      </c>
      <c r="L232" s="11" t="s">
        <v>607</v>
      </c>
      <c r="M232" s="11" t="s">
        <v>28</v>
      </c>
      <c r="N232" s="11"/>
      <c r="O232" s="11"/>
      <c r="P232" s="13">
        <v>4</v>
      </c>
      <c r="Q232" s="9">
        <v>620</v>
      </c>
      <c r="R232" s="9">
        <f>P232*Q232</f>
        <v>2480</v>
      </c>
      <c r="S232" s="10"/>
    </row>
    <row r="233" spans="1:19" ht="67.5" customHeight="1" thickBot="1" x14ac:dyDescent="0.3">
      <c r="A233" s="6"/>
      <c r="B233" s="6" t="s">
        <v>19</v>
      </c>
      <c r="C233" s="6"/>
      <c r="D233" s="6" t="s">
        <v>427</v>
      </c>
      <c r="E233" s="6" t="s">
        <v>668</v>
      </c>
      <c r="F233" s="6"/>
      <c r="G233" s="7" t="s">
        <v>669</v>
      </c>
      <c r="H233" s="6" t="s">
        <v>687</v>
      </c>
      <c r="I233" s="6" t="s">
        <v>688</v>
      </c>
      <c r="J233" s="6" t="s">
        <v>327</v>
      </c>
      <c r="K233" s="6" t="s">
        <v>26</v>
      </c>
      <c r="L233" s="6" t="s">
        <v>643</v>
      </c>
      <c r="M233" s="6" t="s">
        <v>28</v>
      </c>
      <c r="N233" s="6"/>
      <c r="O233" s="6"/>
      <c r="P233" s="8">
        <v>64</v>
      </c>
      <c r="Q233" s="9">
        <v>820</v>
      </c>
      <c r="R233" s="9">
        <f>P233*Q233</f>
        <v>52480</v>
      </c>
      <c r="S233" s="10"/>
    </row>
    <row r="234" spans="1:19" ht="67.5" customHeight="1" thickBot="1" x14ac:dyDescent="0.3">
      <c r="A234" s="11"/>
      <c r="B234" s="11" t="s">
        <v>19</v>
      </c>
      <c r="C234" s="11"/>
      <c r="D234" s="11" t="s">
        <v>427</v>
      </c>
      <c r="E234" s="11" t="s">
        <v>646</v>
      </c>
      <c r="F234" s="11"/>
      <c r="G234" s="12" t="s">
        <v>526</v>
      </c>
      <c r="H234" s="11" t="s">
        <v>689</v>
      </c>
      <c r="I234" s="11" t="s">
        <v>690</v>
      </c>
      <c r="J234" s="11" t="s">
        <v>33</v>
      </c>
      <c r="K234" s="11" t="s">
        <v>26</v>
      </c>
      <c r="L234" s="11" t="s">
        <v>544</v>
      </c>
      <c r="M234" s="11" t="s">
        <v>531</v>
      </c>
      <c r="N234" s="11"/>
      <c r="O234" s="11"/>
      <c r="P234" s="13">
        <v>1</v>
      </c>
      <c r="Q234" s="9">
        <v>1210</v>
      </c>
      <c r="R234" s="9">
        <f>P234*Q234</f>
        <v>1210</v>
      </c>
      <c r="S234" s="10"/>
    </row>
    <row r="235" spans="1:19" ht="67.5" customHeight="1" thickBot="1" x14ac:dyDescent="0.3">
      <c r="A235" s="6"/>
      <c r="B235" s="6" t="s">
        <v>19</v>
      </c>
      <c r="C235" s="6"/>
      <c r="D235" s="6" t="s">
        <v>427</v>
      </c>
      <c r="E235" s="6" t="s">
        <v>657</v>
      </c>
      <c r="F235" s="6"/>
      <c r="G235" s="7" t="s">
        <v>662</v>
      </c>
      <c r="H235" s="6" t="s">
        <v>691</v>
      </c>
      <c r="I235" s="6" t="s">
        <v>692</v>
      </c>
      <c r="J235" s="6" t="s">
        <v>693</v>
      </c>
      <c r="K235" s="6" t="s">
        <v>26</v>
      </c>
      <c r="L235" s="6" t="s">
        <v>694</v>
      </c>
      <c r="M235" s="6" t="s">
        <v>28</v>
      </c>
      <c r="N235" s="6"/>
      <c r="O235" s="6"/>
      <c r="P235" s="8">
        <v>3</v>
      </c>
      <c r="Q235" s="9">
        <v>1650</v>
      </c>
      <c r="R235" s="9">
        <f>P235*Q235</f>
        <v>4950</v>
      </c>
      <c r="S235" s="10"/>
    </row>
    <row r="236" spans="1:19" ht="67.5" customHeight="1" thickBot="1" x14ac:dyDescent="0.3">
      <c r="A236" s="11"/>
      <c r="B236" s="11" t="s">
        <v>19</v>
      </c>
      <c r="C236" s="11"/>
      <c r="D236" s="11" t="s">
        <v>695</v>
      </c>
      <c r="E236" s="11" t="s">
        <v>696</v>
      </c>
      <c r="F236" s="11"/>
      <c r="G236" s="12" t="s">
        <v>697</v>
      </c>
      <c r="H236" s="11" t="s">
        <v>698</v>
      </c>
      <c r="I236" s="11" t="s">
        <v>699</v>
      </c>
      <c r="J236" s="11" t="s">
        <v>33</v>
      </c>
      <c r="K236" s="11" t="s">
        <v>26</v>
      </c>
      <c r="L236" s="11" t="s">
        <v>700</v>
      </c>
      <c r="M236" s="11" t="s">
        <v>28</v>
      </c>
      <c r="N236" s="11"/>
      <c r="O236" s="11"/>
      <c r="P236" s="13">
        <v>1</v>
      </c>
      <c r="Q236" s="9">
        <v>1210</v>
      </c>
      <c r="R236" s="9">
        <f>P236*Q236</f>
        <v>1210</v>
      </c>
      <c r="S236" s="10"/>
    </row>
    <row r="237" spans="1:19" ht="67.5" customHeight="1" thickBot="1" x14ac:dyDescent="0.3">
      <c r="A237" s="6"/>
      <c r="B237" s="6" t="s">
        <v>19</v>
      </c>
      <c r="C237" s="6"/>
      <c r="D237" s="6" t="s">
        <v>427</v>
      </c>
      <c r="E237" s="6" t="s">
        <v>701</v>
      </c>
      <c r="F237" s="6"/>
      <c r="G237" s="7" t="s">
        <v>526</v>
      </c>
      <c r="H237" s="6" t="s">
        <v>702</v>
      </c>
      <c r="I237" s="6" t="s">
        <v>703</v>
      </c>
      <c r="J237" s="6" t="s">
        <v>33</v>
      </c>
      <c r="K237" s="6" t="s">
        <v>26</v>
      </c>
      <c r="L237" s="6" t="s">
        <v>413</v>
      </c>
      <c r="M237" s="6" t="s">
        <v>531</v>
      </c>
      <c r="N237" s="6"/>
      <c r="O237" s="6"/>
      <c r="P237" s="8">
        <v>1</v>
      </c>
      <c r="Q237" s="9">
        <v>850</v>
      </c>
      <c r="R237" s="9">
        <f>P237*Q237</f>
        <v>850</v>
      </c>
      <c r="S237" s="10"/>
    </row>
    <row r="238" spans="1:19" ht="67.5" customHeight="1" thickBot="1" x14ac:dyDescent="0.3">
      <c r="A238" s="11"/>
      <c r="B238" s="11" t="s">
        <v>19</v>
      </c>
      <c r="C238" s="11"/>
      <c r="D238" s="11" t="s">
        <v>427</v>
      </c>
      <c r="E238" s="11" t="s">
        <v>701</v>
      </c>
      <c r="F238" s="11"/>
      <c r="G238" s="12" t="s">
        <v>526</v>
      </c>
      <c r="H238" s="11" t="s">
        <v>704</v>
      </c>
      <c r="I238" s="11" t="s">
        <v>705</v>
      </c>
      <c r="J238" s="11" t="s">
        <v>706</v>
      </c>
      <c r="K238" s="11" t="s">
        <v>26</v>
      </c>
      <c r="L238" s="11" t="s">
        <v>707</v>
      </c>
      <c r="M238" s="11" t="s">
        <v>708</v>
      </c>
      <c r="N238" s="11"/>
      <c r="O238" s="11"/>
      <c r="P238" s="13">
        <v>5</v>
      </c>
      <c r="Q238" s="9">
        <v>760</v>
      </c>
      <c r="R238" s="9">
        <f>P238*Q238</f>
        <v>3800</v>
      </c>
      <c r="S238" s="10"/>
    </row>
    <row r="239" spans="1:19" ht="67.5" customHeight="1" thickBot="1" x14ac:dyDescent="0.3">
      <c r="A239" s="6"/>
      <c r="B239" s="6" t="s">
        <v>19</v>
      </c>
      <c r="C239" s="6"/>
      <c r="D239" s="6" t="s">
        <v>427</v>
      </c>
      <c r="E239" s="6" t="s">
        <v>701</v>
      </c>
      <c r="F239" s="6"/>
      <c r="G239" s="7" t="s">
        <v>526</v>
      </c>
      <c r="H239" s="6" t="s">
        <v>709</v>
      </c>
      <c r="I239" s="6" t="s">
        <v>710</v>
      </c>
      <c r="J239" s="6" t="s">
        <v>33</v>
      </c>
      <c r="K239" s="6" t="s">
        <v>26</v>
      </c>
      <c r="L239" s="6" t="s">
        <v>711</v>
      </c>
      <c r="M239" s="6" t="s">
        <v>531</v>
      </c>
      <c r="N239" s="6"/>
      <c r="O239" s="6"/>
      <c r="P239" s="8">
        <v>1</v>
      </c>
      <c r="Q239" s="9">
        <v>760</v>
      </c>
      <c r="R239" s="9">
        <f>P239*Q239</f>
        <v>760</v>
      </c>
      <c r="S239" s="10"/>
    </row>
    <row r="240" spans="1:19" ht="67.5" customHeight="1" thickBot="1" x14ac:dyDescent="0.3">
      <c r="A240" s="11"/>
      <c r="B240" s="11" t="s">
        <v>19</v>
      </c>
      <c r="C240" s="11"/>
      <c r="D240" s="11" t="s">
        <v>427</v>
      </c>
      <c r="E240" s="11" t="s">
        <v>701</v>
      </c>
      <c r="F240" s="11"/>
      <c r="G240" s="12" t="s">
        <v>526</v>
      </c>
      <c r="H240" s="11" t="s">
        <v>712</v>
      </c>
      <c r="I240" s="11" t="s">
        <v>713</v>
      </c>
      <c r="J240" s="11" t="s">
        <v>33</v>
      </c>
      <c r="K240" s="11" t="s">
        <v>26</v>
      </c>
      <c r="L240" s="11" t="s">
        <v>714</v>
      </c>
      <c r="M240" s="11" t="s">
        <v>708</v>
      </c>
      <c r="N240" s="11"/>
      <c r="O240" s="11"/>
      <c r="P240" s="13">
        <v>1</v>
      </c>
      <c r="Q240" s="9">
        <v>760</v>
      </c>
      <c r="R240" s="9">
        <f>P240*Q240</f>
        <v>760</v>
      </c>
      <c r="S240" s="10"/>
    </row>
    <row r="241" spans="1:19" ht="67.5" customHeight="1" thickBot="1" x14ac:dyDescent="0.3">
      <c r="A241" s="6"/>
      <c r="B241" s="6" t="s">
        <v>19</v>
      </c>
      <c r="C241" s="6"/>
      <c r="D241" s="6" t="s">
        <v>427</v>
      </c>
      <c r="E241" s="6" t="s">
        <v>701</v>
      </c>
      <c r="F241" s="6"/>
      <c r="G241" s="7" t="s">
        <v>526</v>
      </c>
      <c r="H241" s="6" t="s">
        <v>715</v>
      </c>
      <c r="I241" s="6" t="s">
        <v>716</v>
      </c>
      <c r="J241" s="6" t="s">
        <v>25</v>
      </c>
      <c r="K241" s="6" t="s">
        <v>26</v>
      </c>
      <c r="L241" s="6" t="s">
        <v>717</v>
      </c>
      <c r="M241" s="6" t="s">
        <v>718</v>
      </c>
      <c r="N241" s="6"/>
      <c r="O241" s="6"/>
      <c r="P241" s="8">
        <v>2</v>
      </c>
      <c r="Q241" s="9">
        <v>720</v>
      </c>
      <c r="R241" s="9">
        <f>P241*Q241</f>
        <v>1440</v>
      </c>
      <c r="S241" s="10"/>
    </row>
    <row r="242" spans="1:19" ht="67.5" customHeight="1" thickBot="1" x14ac:dyDescent="0.3">
      <c r="A242" s="11"/>
      <c r="B242" s="11" t="s">
        <v>19</v>
      </c>
      <c r="C242" s="11"/>
      <c r="D242" s="11" t="s">
        <v>427</v>
      </c>
      <c r="E242" s="11" t="s">
        <v>701</v>
      </c>
      <c r="F242" s="11"/>
      <c r="G242" s="12" t="s">
        <v>526</v>
      </c>
      <c r="H242" s="11" t="s">
        <v>715</v>
      </c>
      <c r="I242" s="11" t="s">
        <v>716</v>
      </c>
      <c r="J242" s="11" t="s">
        <v>25</v>
      </c>
      <c r="K242" s="11" t="s">
        <v>26</v>
      </c>
      <c r="L242" s="11" t="s">
        <v>717</v>
      </c>
      <c r="M242" s="11" t="s">
        <v>708</v>
      </c>
      <c r="N242" s="11"/>
      <c r="O242" s="11"/>
      <c r="P242" s="13">
        <v>29</v>
      </c>
      <c r="Q242" s="9">
        <v>720</v>
      </c>
      <c r="R242" s="9">
        <f>P242*Q242</f>
        <v>20880</v>
      </c>
      <c r="S242" s="10"/>
    </row>
    <row r="243" spans="1:19" ht="67.5" customHeight="1" thickBot="1" x14ac:dyDescent="0.3">
      <c r="A243" s="6"/>
      <c r="B243" s="6" t="s">
        <v>19</v>
      </c>
      <c r="C243" s="6"/>
      <c r="D243" s="6" t="s">
        <v>427</v>
      </c>
      <c r="E243" s="6" t="s">
        <v>701</v>
      </c>
      <c r="F243" s="6"/>
      <c r="G243" s="7" t="s">
        <v>526</v>
      </c>
      <c r="H243" s="6" t="s">
        <v>715</v>
      </c>
      <c r="I243" s="6" t="s">
        <v>719</v>
      </c>
      <c r="J243" s="6" t="s">
        <v>327</v>
      </c>
      <c r="K243" s="6" t="s">
        <v>26</v>
      </c>
      <c r="L243" s="6" t="s">
        <v>717</v>
      </c>
      <c r="M243" s="6" t="s">
        <v>708</v>
      </c>
      <c r="N243" s="6"/>
      <c r="O243" s="6"/>
      <c r="P243" s="8">
        <v>23</v>
      </c>
      <c r="Q243" s="9">
        <v>720</v>
      </c>
      <c r="R243" s="9">
        <f>P243*Q243</f>
        <v>16560</v>
      </c>
      <c r="S243" s="10"/>
    </row>
    <row r="244" spans="1:19" ht="67.5" customHeight="1" thickBot="1" x14ac:dyDescent="0.3">
      <c r="A244" s="11"/>
      <c r="B244" s="11" t="s">
        <v>19</v>
      </c>
      <c r="C244" s="11"/>
      <c r="D244" s="11" t="s">
        <v>427</v>
      </c>
      <c r="E244" s="11" t="s">
        <v>701</v>
      </c>
      <c r="F244" s="11"/>
      <c r="G244" s="12" t="s">
        <v>526</v>
      </c>
      <c r="H244" s="11" t="s">
        <v>715</v>
      </c>
      <c r="I244" s="11" t="s">
        <v>720</v>
      </c>
      <c r="J244" s="11" t="s">
        <v>721</v>
      </c>
      <c r="K244" s="11" t="s">
        <v>26</v>
      </c>
      <c r="L244" s="11" t="s">
        <v>717</v>
      </c>
      <c r="M244" s="11" t="s">
        <v>708</v>
      </c>
      <c r="N244" s="11"/>
      <c r="O244" s="11"/>
      <c r="P244" s="13">
        <v>18</v>
      </c>
      <c r="Q244" s="9">
        <v>720</v>
      </c>
      <c r="R244" s="9">
        <f>P244*Q244</f>
        <v>12960</v>
      </c>
      <c r="S244" s="10"/>
    </row>
    <row r="245" spans="1:19" ht="67.5" customHeight="1" thickBot="1" x14ac:dyDescent="0.3">
      <c r="A245" s="6"/>
      <c r="B245" s="6" t="s">
        <v>19</v>
      </c>
      <c r="C245" s="6"/>
      <c r="D245" s="6" t="s">
        <v>427</v>
      </c>
      <c r="E245" s="6" t="s">
        <v>701</v>
      </c>
      <c r="F245" s="6"/>
      <c r="G245" s="7" t="s">
        <v>526</v>
      </c>
      <c r="H245" s="6" t="s">
        <v>722</v>
      </c>
      <c r="I245" s="6" t="s">
        <v>723</v>
      </c>
      <c r="J245" s="6" t="s">
        <v>327</v>
      </c>
      <c r="K245" s="6" t="s">
        <v>26</v>
      </c>
      <c r="L245" s="6" t="s">
        <v>724</v>
      </c>
      <c r="M245" s="6" t="s">
        <v>708</v>
      </c>
      <c r="N245" s="6"/>
      <c r="O245" s="6"/>
      <c r="P245" s="8">
        <v>92</v>
      </c>
      <c r="Q245" s="9">
        <v>880</v>
      </c>
      <c r="R245" s="9">
        <f>P245*Q245</f>
        <v>80960</v>
      </c>
      <c r="S245" s="10"/>
    </row>
    <row r="246" spans="1:19" ht="67.5" customHeight="1" thickBot="1" x14ac:dyDescent="0.3">
      <c r="A246" s="11"/>
      <c r="B246" s="11" t="s">
        <v>19</v>
      </c>
      <c r="C246" s="11"/>
      <c r="D246" s="11" t="s">
        <v>427</v>
      </c>
      <c r="E246" s="11" t="s">
        <v>701</v>
      </c>
      <c r="F246" s="11"/>
      <c r="G246" s="12" t="s">
        <v>526</v>
      </c>
      <c r="H246" s="11" t="s">
        <v>725</v>
      </c>
      <c r="I246" s="11" t="s">
        <v>726</v>
      </c>
      <c r="J246" s="11" t="s">
        <v>25</v>
      </c>
      <c r="K246" s="11" t="s">
        <v>26</v>
      </c>
      <c r="L246" s="11" t="s">
        <v>727</v>
      </c>
      <c r="M246" s="11" t="s">
        <v>708</v>
      </c>
      <c r="N246" s="11"/>
      <c r="O246" s="11"/>
      <c r="P246" s="13">
        <v>3</v>
      </c>
      <c r="Q246" s="9">
        <v>760</v>
      </c>
      <c r="R246" s="9">
        <f>P246*Q246</f>
        <v>2280</v>
      </c>
      <c r="S246" s="10"/>
    </row>
    <row r="247" spans="1:19" ht="67.5" customHeight="1" thickBot="1" x14ac:dyDescent="0.3">
      <c r="A247" s="6"/>
      <c r="B247" s="6" t="s">
        <v>19</v>
      </c>
      <c r="C247" s="6"/>
      <c r="D247" s="6" t="s">
        <v>427</v>
      </c>
      <c r="E247" s="6" t="s">
        <v>728</v>
      </c>
      <c r="F247" s="6"/>
      <c r="G247" s="7" t="s">
        <v>526</v>
      </c>
      <c r="H247" s="6" t="s">
        <v>729</v>
      </c>
      <c r="I247" s="6" t="s">
        <v>730</v>
      </c>
      <c r="J247" s="6" t="s">
        <v>33</v>
      </c>
      <c r="K247" s="6" t="s">
        <v>26</v>
      </c>
      <c r="L247" s="6" t="s">
        <v>587</v>
      </c>
      <c r="M247" s="6" t="s">
        <v>531</v>
      </c>
      <c r="N247" s="6"/>
      <c r="O247" s="6"/>
      <c r="P247" s="8">
        <v>1</v>
      </c>
      <c r="Q247" s="9">
        <v>1380</v>
      </c>
      <c r="R247" s="9">
        <f>P247*Q247</f>
        <v>1380</v>
      </c>
      <c r="S247" s="10"/>
    </row>
    <row r="248" spans="1:19" ht="67.5" customHeight="1" thickBot="1" x14ac:dyDescent="0.3">
      <c r="A248" s="11"/>
      <c r="B248" s="11" t="s">
        <v>19</v>
      </c>
      <c r="C248" s="11"/>
      <c r="D248" s="11" t="s">
        <v>427</v>
      </c>
      <c r="E248" s="11" t="s">
        <v>538</v>
      </c>
      <c r="F248" s="11"/>
      <c r="G248" s="12" t="s">
        <v>526</v>
      </c>
      <c r="H248" s="11" t="s">
        <v>731</v>
      </c>
      <c r="I248" s="11" t="s">
        <v>732</v>
      </c>
      <c r="J248" s="11" t="s">
        <v>547</v>
      </c>
      <c r="K248" s="11" t="s">
        <v>26</v>
      </c>
      <c r="L248" s="11" t="s">
        <v>548</v>
      </c>
      <c r="M248" s="11" t="s">
        <v>550</v>
      </c>
      <c r="N248" s="11"/>
      <c r="O248" s="11"/>
      <c r="P248" s="13">
        <v>6</v>
      </c>
      <c r="Q248" s="9">
        <v>720</v>
      </c>
      <c r="R248" s="9">
        <f>P248*Q248</f>
        <v>4320</v>
      </c>
      <c r="S248" s="10"/>
    </row>
    <row r="249" spans="1:19" ht="67.5" customHeight="1" thickBot="1" x14ac:dyDescent="0.3">
      <c r="A249" s="6"/>
      <c r="B249" s="6" t="s">
        <v>19</v>
      </c>
      <c r="C249" s="6"/>
      <c r="D249" s="6" t="s">
        <v>427</v>
      </c>
      <c r="E249" s="6" t="s">
        <v>728</v>
      </c>
      <c r="F249" s="6"/>
      <c r="G249" s="7" t="s">
        <v>526</v>
      </c>
      <c r="H249" s="6" t="s">
        <v>733</v>
      </c>
      <c r="I249" s="6" t="s">
        <v>734</v>
      </c>
      <c r="J249" s="6" t="s">
        <v>529</v>
      </c>
      <c r="K249" s="6" t="s">
        <v>26</v>
      </c>
      <c r="L249" s="6" t="s">
        <v>735</v>
      </c>
      <c r="M249" s="6" t="s">
        <v>531</v>
      </c>
      <c r="N249" s="6"/>
      <c r="O249" s="6"/>
      <c r="P249" s="8">
        <v>8</v>
      </c>
      <c r="Q249" s="9">
        <v>1650</v>
      </c>
      <c r="R249" s="9">
        <f>P249*Q249</f>
        <v>13200</v>
      </c>
      <c r="S249" s="10"/>
    </row>
    <row r="250" spans="1:19" ht="67.5" customHeight="1" thickBot="1" x14ac:dyDescent="0.3">
      <c r="A250" s="11"/>
      <c r="B250" s="11" t="s">
        <v>19</v>
      </c>
      <c r="C250" s="11"/>
      <c r="D250" s="11" t="s">
        <v>427</v>
      </c>
      <c r="E250" s="11" t="s">
        <v>728</v>
      </c>
      <c r="F250" s="11"/>
      <c r="G250" s="12" t="s">
        <v>526</v>
      </c>
      <c r="H250" s="11" t="s">
        <v>736</v>
      </c>
      <c r="I250" s="11" t="s">
        <v>737</v>
      </c>
      <c r="J250" s="11" t="s">
        <v>33</v>
      </c>
      <c r="K250" s="11" t="s">
        <v>26</v>
      </c>
      <c r="L250" s="11" t="s">
        <v>738</v>
      </c>
      <c r="M250" s="11" t="s">
        <v>531</v>
      </c>
      <c r="N250" s="11"/>
      <c r="O250" s="11"/>
      <c r="P250" s="13">
        <v>3</v>
      </c>
      <c r="Q250" s="9">
        <v>1650</v>
      </c>
      <c r="R250" s="9">
        <f>P250*Q250</f>
        <v>4950</v>
      </c>
      <c r="S250" s="10"/>
    </row>
    <row r="251" spans="1:19" ht="67.5" customHeight="1" thickBot="1" x14ac:dyDescent="0.3">
      <c r="A251" s="6"/>
      <c r="B251" s="6" t="s">
        <v>19</v>
      </c>
      <c r="C251" s="6"/>
      <c r="D251" s="6" t="s">
        <v>427</v>
      </c>
      <c r="E251" s="6" t="s">
        <v>728</v>
      </c>
      <c r="F251" s="6"/>
      <c r="G251" s="7" t="s">
        <v>526</v>
      </c>
      <c r="H251" s="6" t="s">
        <v>739</v>
      </c>
      <c r="I251" s="6" t="s">
        <v>740</v>
      </c>
      <c r="J251" s="6" t="s">
        <v>33</v>
      </c>
      <c r="K251" s="6" t="s">
        <v>26</v>
      </c>
      <c r="L251" s="6" t="s">
        <v>530</v>
      </c>
      <c r="M251" s="6" t="s">
        <v>531</v>
      </c>
      <c r="N251" s="6"/>
      <c r="O251" s="6"/>
      <c r="P251" s="8">
        <v>1</v>
      </c>
      <c r="Q251" s="9">
        <v>1040</v>
      </c>
      <c r="R251" s="9">
        <f>P251*Q251</f>
        <v>1040</v>
      </c>
      <c r="S251" s="10"/>
    </row>
    <row r="252" spans="1:19" ht="67.5" customHeight="1" thickBot="1" x14ac:dyDescent="0.3">
      <c r="A252" s="11"/>
      <c r="B252" s="11" t="s">
        <v>19</v>
      </c>
      <c r="C252" s="11"/>
      <c r="D252" s="11" t="s">
        <v>427</v>
      </c>
      <c r="E252" s="11" t="s">
        <v>728</v>
      </c>
      <c r="F252" s="11"/>
      <c r="G252" s="12" t="s">
        <v>526</v>
      </c>
      <c r="H252" s="11" t="s">
        <v>739</v>
      </c>
      <c r="I252" s="11" t="s">
        <v>740</v>
      </c>
      <c r="J252" s="11" t="s">
        <v>33</v>
      </c>
      <c r="K252" s="11" t="s">
        <v>26</v>
      </c>
      <c r="L252" s="11" t="s">
        <v>530</v>
      </c>
      <c r="M252" s="11" t="s">
        <v>531</v>
      </c>
      <c r="N252" s="11"/>
      <c r="O252" s="11"/>
      <c r="P252" s="13">
        <v>4</v>
      </c>
      <c r="Q252" s="9">
        <v>1040</v>
      </c>
      <c r="R252" s="9">
        <f>P252*Q252</f>
        <v>4160</v>
      </c>
      <c r="S252" s="10"/>
    </row>
    <row r="253" spans="1:19" ht="67.5" customHeight="1" thickBot="1" x14ac:dyDescent="0.3">
      <c r="A253" s="6"/>
      <c r="B253" s="6" t="s">
        <v>19</v>
      </c>
      <c r="C253" s="6"/>
      <c r="D253" s="6" t="s">
        <v>427</v>
      </c>
      <c r="E253" s="6" t="s">
        <v>728</v>
      </c>
      <c r="F253" s="6"/>
      <c r="G253" s="7" t="s">
        <v>526</v>
      </c>
      <c r="H253" s="6" t="s">
        <v>741</v>
      </c>
      <c r="I253" s="6" t="s">
        <v>742</v>
      </c>
      <c r="J253" s="6" t="s">
        <v>65</v>
      </c>
      <c r="K253" s="6" t="s">
        <v>26</v>
      </c>
      <c r="L253" s="6" t="s">
        <v>566</v>
      </c>
      <c r="M253" s="6" t="s">
        <v>531</v>
      </c>
      <c r="N253" s="6"/>
      <c r="O253" s="6"/>
      <c r="P253" s="8">
        <v>1</v>
      </c>
      <c r="Q253" s="9">
        <v>1270</v>
      </c>
      <c r="R253" s="9">
        <f>P253*Q253</f>
        <v>1270</v>
      </c>
      <c r="S253" s="10"/>
    </row>
    <row r="254" spans="1:19" ht="67.5" customHeight="1" thickBot="1" x14ac:dyDescent="0.3">
      <c r="A254" s="11"/>
      <c r="B254" s="11" t="s">
        <v>19</v>
      </c>
      <c r="C254" s="11"/>
      <c r="D254" s="11" t="s">
        <v>427</v>
      </c>
      <c r="E254" s="11" t="s">
        <v>728</v>
      </c>
      <c r="F254" s="11"/>
      <c r="G254" s="12" t="s">
        <v>526</v>
      </c>
      <c r="H254" s="11" t="s">
        <v>741</v>
      </c>
      <c r="I254" s="11" t="s">
        <v>743</v>
      </c>
      <c r="J254" s="11" t="s">
        <v>132</v>
      </c>
      <c r="K254" s="11" t="s">
        <v>26</v>
      </c>
      <c r="L254" s="11" t="s">
        <v>566</v>
      </c>
      <c r="M254" s="11" t="s">
        <v>531</v>
      </c>
      <c r="N254" s="11"/>
      <c r="O254" s="11"/>
      <c r="P254" s="13">
        <v>3</v>
      </c>
      <c r="Q254" s="9">
        <v>1270</v>
      </c>
      <c r="R254" s="9">
        <f>P254*Q254</f>
        <v>3810</v>
      </c>
      <c r="S254" s="10"/>
    </row>
    <row r="255" spans="1:19" ht="67.5" customHeight="1" thickBot="1" x14ac:dyDescent="0.3">
      <c r="A255" s="6"/>
      <c r="B255" s="6" t="s">
        <v>19</v>
      </c>
      <c r="C255" s="6"/>
      <c r="D255" s="6" t="s">
        <v>427</v>
      </c>
      <c r="E255" s="6" t="s">
        <v>728</v>
      </c>
      <c r="F255" s="6"/>
      <c r="G255" s="7" t="s">
        <v>526</v>
      </c>
      <c r="H255" s="6" t="s">
        <v>741</v>
      </c>
      <c r="I255" s="6" t="s">
        <v>744</v>
      </c>
      <c r="J255" s="6" t="s">
        <v>33</v>
      </c>
      <c r="K255" s="6" t="s">
        <v>26</v>
      </c>
      <c r="L255" s="6" t="s">
        <v>566</v>
      </c>
      <c r="M255" s="6" t="s">
        <v>531</v>
      </c>
      <c r="N255" s="6"/>
      <c r="O255" s="6"/>
      <c r="P255" s="8">
        <v>1</v>
      </c>
      <c r="Q255" s="9">
        <v>1270</v>
      </c>
      <c r="R255" s="9">
        <f>P255*Q255</f>
        <v>1270</v>
      </c>
      <c r="S255" s="10"/>
    </row>
    <row r="256" spans="1:19" ht="67.5" customHeight="1" thickBot="1" x14ac:dyDescent="0.3">
      <c r="A256" s="11"/>
      <c r="B256" s="11" t="s">
        <v>19</v>
      </c>
      <c r="C256" s="11"/>
      <c r="D256" s="11" t="s">
        <v>427</v>
      </c>
      <c r="E256" s="11" t="s">
        <v>728</v>
      </c>
      <c r="F256" s="11"/>
      <c r="G256" s="12" t="s">
        <v>526</v>
      </c>
      <c r="H256" s="11" t="s">
        <v>745</v>
      </c>
      <c r="I256" s="11" t="s">
        <v>746</v>
      </c>
      <c r="J256" s="11" t="s">
        <v>33</v>
      </c>
      <c r="K256" s="11" t="s">
        <v>26</v>
      </c>
      <c r="L256" s="11" t="s">
        <v>747</v>
      </c>
      <c r="M256" s="11" t="s">
        <v>654</v>
      </c>
      <c r="N256" s="11"/>
      <c r="O256" s="11"/>
      <c r="P256" s="13">
        <v>1</v>
      </c>
      <c r="Q256" s="9">
        <v>900</v>
      </c>
      <c r="R256" s="9">
        <f>P256*Q256</f>
        <v>900</v>
      </c>
      <c r="S256" s="10"/>
    </row>
    <row r="257" spans="1:19" ht="67.5" customHeight="1" thickBot="1" x14ac:dyDescent="0.3">
      <c r="A257" s="6"/>
      <c r="B257" s="6" t="s">
        <v>19</v>
      </c>
      <c r="C257" s="6"/>
      <c r="D257" s="6" t="s">
        <v>427</v>
      </c>
      <c r="E257" s="6" t="s">
        <v>728</v>
      </c>
      <c r="F257" s="6"/>
      <c r="G257" s="7" t="s">
        <v>526</v>
      </c>
      <c r="H257" s="6" t="s">
        <v>748</v>
      </c>
      <c r="I257" s="6" t="s">
        <v>749</v>
      </c>
      <c r="J257" s="6" t="s">
        <v>144</v>
      </c>
      <c r="K257" s="6" t="s">
        <v>26</v>
      </c>
      <c r="L257" s="6" t="s">
        <v>750</v>
      </c>
      <c r="M257" s="6" t="s">
        <v>531</v>
      </c>
      <c r="N257" s="6"/>
      <c r="O257" s="6"/>
      <c r="P257" s="8">
        <v>2</v>
      </c>
      <c r="Q257" s="9">
        <v>1380</v>
      </c>
      <c r="R257" s="9">
        <f>P257*Q257</f>
        <v>2760</v>
      </c>
      <c r="S257" s="10"/>
    </row>
    <row r="258" spans="1:19" ht="67.5" customHeight="1" thickBot="1" x14ac:dyDescent="0.3">
      <c r="A258" s="11"/>
      <c r="B258" s="11" t="s">
        <v>19</v>
      </c>
      <c r="C258" s="11"/>
      <c r="D258" s="11" t="s">
        <v>427</v>
      </c>
      <c r="E258" s="11" t="s">
        <v>728</v>
      </c>
      <c r="F258" s="11"/>
      <c r="G258" s="12" t="s">
        <v>526</v>
      </c>
      <c r="H258" s="11" t="s">
        <v>751</v>
      </c>
      <c r="I258" s="11" t="s">
        <v>752</v>
      </c>
      <c r="J258" s="11" t="s">
        <v>33</v>
      </c>
      <c r="K258" s="11" t="s">
        <v>26</v>
      </c>
      <c r="L258" s="11" t="s">
        <v>753</v>
      </c>
      <c r="M258" s="11" t="s">
        <v>531</v>
      </c>
      <c r="N258" s="11"/>
      <c r="O258" s="11"/>
      <c r="P258" s="13">
        <v>4</v>
      </c>
      <c r="Q258" s="9">
        <v>940</v>
      </c>
      <c r="R258" s="9">
        <f>P258*Q258</f>
        <v>3760</v>
      </c>
      <c r="S258" s="10"/>
    </row>
    <row r="259" spans="1:19" ht="67.5" customHeight="1" thickBot="1" x14ac:dyDescent="0.3">
      <c r="A259" s="6"/>
      <c r="B259" s="6" t="s">
        <v>19</v>
      </c>
      <c r="C259" s="6"/>
      <c r="D259" s="6" t="s">
        <v>427</v>
      </c>
      <c r="E259" s="6" t="s">
        <v>728</v>
      </c>
      <c r="F259" s="6"/>
      <c r="G259" s="7" t="s">
        <v>526</v>
      </c>
      <c r="H259" s="6" t="s">
        <v>754</v>
      </c>
      <c r="I259" s="6" t="s">
        <v>755</v>
      </c>
      <c r="J259" s="6" t="s">
        <v>756</v>
      </c>
      <c r="K259" s="6" t="s">
        <v>26</v>
      </c>
      <c r="L259" s="6" t="s">
        <v>566</v>
      </c>
      <c r="M259" s="6" t="s">
        <v>531</v>
      </c>
      <c r="N259" s="6"/>
      <c r="O259" s="6"/>
      <c r="P259" s="8">
        <v>1</v>
      </c>
      <c r="Q259" s="9">
        <v>970</v>
      </c>
      <c r="R259" s="9">
        <f>P259*Q259</f>
        <v>970</v>
      </c>
      <c r="S259" s="10"/>
    </row>
    <row r="260" spans="1:19" ht="67.5" customHeight="1" thickBot="1" x14ac:dyDescent="0.3">
      <c r="A260" s="11"/>
      <c r="B260" s="11" t="s">
        <v>19</v>
      </c>
      <c r="C260" s="11"/>
      <c r="D260" s="11" t="s">
        <v>427</v>
      </c>
      <c r="E260" s="11" t="s">
        <v>757</v>
      </c>
      <c r="F260" s="11"/>
      <c r="G260" s="12" t="s">
        <v>758</v>
      </c>
      <c r="H260" s="11" t="s">
        <v>759</v>
      </c>
      <c r="I260" s="11" t="s">
        <v>760</v>
      </c>
      <c r="J260" s="11" t="s">
        <v>33</v>
      </c>
      <c r="K260" s="11" t="s">
        <v>26</v>
      </c>
      <c r="L260" s="11" t="s">
        <v>761</v>
      </c>
      <c r="M260" s="11" t="s">
        <v>28</v>
      </c>
      <c r="N260" s="11"/>
      <c r="O260" s="11"/>
      <c r="P260" s="13">
        <v>2</v>
      </c>
      <c r="Q260" s="9">
        <v>600</v>
      </c>
      <c r="R260" s="9">
        <f>P260*Q260</f>
        <v>1200</v>
      </c>
      <c r="S260" s="10"/>
    </row>
    <row r="261" spans="1:19" ht="67.5" customHeight="1" thickBot="1" x14ac:dyDescent="0.3">
      <c r="A261" s="6"/>
      <c r="B261" s="6" t="s">
        <v>19</v>
      </c>
      <c r="C261" s="6"/>
      <c r="D261" s="6" t="s">
        <v>427</v>
      </c>
      <c r="E261" s="6" t="s">
        <v>762</v>
      </c>
      <c r="F261" s="6"/>
      <c r="G261" s="7" t="s">
        <v>526</v>
      </c>
      <c r="H261" s="6" t="s">
        <v>763</v>
      </c>
      <c r="I261" s="6" t="s">
        <v>764</v>
      </c>
      <c r="J261" s="6" t="s">
        <v>33</v>
      </c>
      <c r="K261" s="6" t="s">
        <v>26</v>
      </c>
      <c r="L261" s="6" t="s">
        <v>544</v>
      </c>
      <c r="M261" s="6" t="s">
        <v>531</v>
      </c>
      <c r="N261" s="6"/>
      <c r="O261" s="6"/>
      <c r="P261" s="8">
        <v>3</v>
      </c>
      <c r="Q261" s="9">
        <v>1210</v>
      </c>
      <c r="R261" s="9">
        <f>P261*Q261</f>
        <v>3630</v>
      </c>
      <c r="S261" s="10"/>
    </row>
    <row r="262" spans="1:19" ht="67.5" customHeight="1" thickBot="1" x14ac:dyDescent="0.3">
      <c r="A262" s="11"/>
      <c r="B262" s="11" t="s">
        <v>19</v>
      </c>
      <c r="C262" s="11"/>
      <c r="D262" s="11" t="s">
        <v>427</v>
      </c>
      <c r="E262" s="11" t="s">
        <v>762</v>
      </c>
      <c r="F262" s="11"/>
      <c r="G262" s="12" t="s">
        <v>526</v>
      </c>
      <c r="H262" s="11" t="s">
        <v>765</v>
      </c>
      <c r="I262" s="11" t="s">
        <v>766</v>
      </c>
      <c r="J262" s="11" t="s">
        <v>33</v>
      </c>
      <c r="K262" s="11" t="s">
        <v>26</v>
      </c>
      <c r="L262" s="11" t="s">
        <v>767</v>
      </c>
      <c r="M262" s="11" t="s">
        <v>531</v>
      </c>
      <c r="N262" s="11"/>
      <c r="O262" s="11"/>
      <c r="P262" s="13">
        <v>4</v>
      </c>
      <c r="Q262" s="9">
        <v>1600</v>
      </c>
      <c r="R262" s="9">
        <f>P262*Q262</f>
        <v>6400</v>
      </c>
      <c r="S262" s="10"/>
    </row>
    <row r="263" spans="1:19" ht="67.5" customHeight="1" thickBot="1" x14ac:dyDescent="0.3">
      <c r="A263" s="6"/>
      <c r="B263" s="6" t="s">
        <v>19</v>
      </c>
      <c r="C263" s="6"/>
      <c r="D263" s="6" t="s">
        <v>427</v>
      </c>
      <c r="E263" s="6" t="s">
        <v>762</v>
      </c>
      <c r="F263" s="6"/>
      <c r="G263" s="7" t="s">
        <v>526</v>
      </c>
      <c r="H263" s="6" t="s">
        <v>768</v>
      </c>
      <c r="I263" s="6" t="s">
        <v>769</v>
      </c>
      <c r="J263" s="6" t="s">
        <v>33</v>
      </c>
      <c r="K263" s="6" t="s">
        <v>26</v>
      </c>
      <c r="L263" s="6" t="s">
        <v>770</v>
      </c>
      <c r="M263" s="6" t="s">
        <v>531</v>
      </c>
      <c r="N263" s="6"/>
      <c r="O263" s="6"/>
      <c r="P263" s="8">
        <v>2</v>
      </c>
      <c r="Q263" s="9">
        <v>1430</v>
      </c>
      <c r="R263" s="9">
        <f>P263*Q263</f>
        <v>2860</v>
      </c>
      <c r="S263" s="10"/>
    </row>
    <row r="264" spans="1:19" ht="67.5" customHeight="1" thickBot="1" x14ac:dyDescent="0.3">
      <c r="A264" s="11"/>
      <c r="B264" s="11" t="s">
        <v>19</v>
      </c>
      <c r="C264" s="11"/>
      <c r="D264" s="11" t="s">
        <v>427</v>
      </c>
      <c r="E264" s="11" t="s">
        <v>762</v>
      </c>
      <c r="F264" s="11"/>
      <c r="G264" s="12" t="s">
        <v>526</v>
      </c>
      <c r="H264" s="11" t="s">
        <v>771</v>
      </c>
      <c r="I264" s="11" t="s">
        <v>772</v>
      </c>
      <c r="J264" s="11" t="s">
        <v>33</v>
      </c>
      <c r="K264" s="11" t="s">
        <v>26</v>
      </c>
      <c r="L264" s="11" t="s">
        <v>566</v>
      </c>
      <c r="M264" s="11" t="s">
        <v>531</v>
      </c>
      <c r="N264" s="11"/>
      <c r="O264" s="11"/>
      <c r="P264" s="13">
        <v>1</v>
      </c>
      <c r="Q264" s="9">
        <v>1430</v>
      </c>
      <c r="R264" s="9">
        <f>P264*Q264</f>
        <v>1430</v>
      </c>
      <c r="S264" s="10"/>
    </row>
    <row r="265" spans="1:19" ht="67.5" customHeight="1" thickBot="1" x14ac:dyDescent="0.3">
      <c r="A265" s="6"/>
      <c r="B265" s="6" t="s">
        <v>19</v>
      </c>
      <c r="C265" s="6"/>
      <c r="D265" s="6" t="s">
        <v>427</v>
      </c>
      <c r="E265" s="6" t="s">
        <v>773</v>
      </c>
      <c r="F265" s="6"/>
      <c r="G265" s="7" t="s">
        <v>526</v>
      </c>
      <c r="H265" s="6" t="s">
        <v>774</v>
      </c>
      <c r="I265" s="6" t="s">
        <v>775</v>
      </c>
      <c r="J265" s="6" t="s">
        <v>33</v>
      </c>
      <c r="K265" s="6" t="s">
        <v>26</v>
      </c>
      <c r="L265" s="6" t="s">
        <v>735</v>
      </c>
      <c r="M265" s="6" t="s">
        <v>654</v>
      </c>
      <c r="N265" s="6"/>
      <c r="O265" s="6"/>
      <c r="P265" s="8">
        <v>2</v>
      </c>
      <c r="Q265" s="9">
        <v>2310</v>
      </c>
      <c r="R265" s="9">
        <f>P265*Q265</f>
        <v>4620</v>
      </c>
      <c r="S265" s="10"/>
    </row>
    <row r="266" spans="1:19" ht="67.5" customHeight="1" thickBot="1" x14ac:dyDescent="0.3">
      <c r="A266" s="11"/>
      <c r="B266" s="11" t="s">
        <v>19</v>
      </c>
      <c r="C266" s="11"/>
      <c r="D266" s="11" t="s">
        <v>427</v>
      </c>
      <c r="E266" s="11" t="s">
        <v>773</v>
      </c>
      <c r="F266" s="11"/>
      <c r="G266" s="12" t="s">
        <v>526</v>
      </c>
      <c r="H266" s="11" t="s">
        <v>774</v>
      </c>
      <c r="I266" s="11" t="s">
        <v>775</v>
      </c>
      <c r="J266" s="11" t="s">
        <v>33</v>
      </c>
      <c r="K266" s="11" t="s">
        <v>26</v>
      </c>
      <c r="L266" s="11" t="s">
        <v>735</v>
      </c>
      <c r="M266" s="11" t="s">
        <v>531</v>
      </c>
      <c r="N266" s="11"/>
      <c r="O266" s="11"/>
      <c r="P266" s="13">
        <v>3</v>
      </c>
      <c r="Q266" s="9">
        <v>2310</v>
      </c>
      <c r="R266" s="9">
        <f>P266*Q266</f>
        <v>6930</v>
      </c>
      <c r="S266" s="10"/>
    </row>
    <row r="267" spans="1:19" ht="67.5" customHeight="1" thickBot="1" x14ac:dyDescent="0.3">
      <c r="A267" s="6"/>
      <c r="B267" s="6" t="s">
        <v>19</v>
      </c>
      <c r="C267" s="6"/>
      <c r="D267" s="6" t="s">
        <v>427</v>
      </c>
      <c r="E267" s="6" t="s">
        <v>773</v>
      </c>
      <c r="F267" s="6"/>
      <c r="G267" s="7" t="s">
        <v>526</v>
      </c>
      <c r="H267" s="6" t="s">
        <v>776</v>
      </c>
      <c r="I267" s="6" t="s">
        <v>777</v>
      </c>
      <c r="J267" s="6" t="s">
        <v>33</v>
      </c>
      <c r="K267" s="6" t="s">
        <v>26</v>
      </c>
      <c r="L267" s="6" t="s">
        <v>778</v>
      </c>
      <c r="M267" s="6" t="s">
        <v>531</v>
      </c>
      <c r="N267" s="6"/>
      <c r="O267" s="6"/>
      <c r="P267" s="8">
        <v>1</v>
      </c>
      <c r="Q267" s="9">
        <v>1870</v>
      </c>
      <c r="R267" s="9">
        <f>P267*Q267</f>
        <v>1870</v>
      </c>
      <c r="S267" s="10"/>
    </row>
    <row r="268" spans="1:19" ht="67.5" customHeight="1" thickBot="1" x14ac:dyDescent="0.3">
      <c r="A268" s="11"/>
      <c r="B268" s="11" t="s">
        <v>19</v>
      </c>
      <c r="C268" s="11"/>
      <c r="D268" s="11" t="s">
        <v>427</v>
      </c>
      <c r="E268" s="11" t="s">
        <v>773</v>
      </c>
      <c r="F268" s="11"/>
      <c r="G268" s="12" t="s">
        <v>526</v>
      </c>
      <c r="H268" s="11" t="s">
        <v>779</v>
      </c>
      <c r="I268" s="11" t="s">
        <v>780</v>
      </c>
      <c r="J268" s="11" t="s">
        <v>33</v>
      </c>
      <c r="K268" s="11" t="s">
        <v>26</v>
      </c>
      <c r="L268" s="11" t="s">
        <v>738</v>
      </c>
      <c r="M268" s="11" t="s">
        <v>531</v>
      </c>
      <c r="N268" s="11"/>
      <c r="O268" s="11"/>
      <c r="P268" s="13">
        <v>1</v>
      </c>
      <c r="Q268" s="9">
        <v>1280</v>
      </c>
      <c r="R268" s="9">
        <f>P268*Q268</f>
        <v>1280</v>
      </c>
      <c r="S268" s="10"/>
    </row>
    <row r="269" spans="1:19" ht="67.5" customHeight="1" thickBot="1" x14ac:dyDescent="0.3">
      <c r="A269" s="6"/>
      <c r="B269" s="6" t="s">
        <v>19</v>
      </c>
      <c r="C269" s="6"/>
      <c r="D269" s="6" t="s">
        <v>427</v>
      </c>
      <c r="E269" s="6" t="s">
        <v>773</v>
      </c>
      <c r="F269" s="6"/>
      <c r="G269" s="7" t="s">
        <v>526</v>
      </c>
      <c r="H269" s="6" t="s">
        <v>781</v>
      </c>
      <c r="I269" s="6" t="s">
        <v>782</v>
      </c>
      <c r="J269" s="6" t="s">
        <v>33</v>
      </c>
      <c r="K269" s="6" t="s">
        <v>26</v>
      </c>
      <c r="L269" s="6" t="s">
        <v>778</v>
      </c>
      <c r="M269" s="6" t="s">
        <v>654</v>
      </c>
      <c r="N269" s="6"/>
      <c r="O269" s="6"/>
      <c r="P269" s="8">
        <v>1</v>
      </c>
      <c r="Q269" s="9">
        <v>1930</v>
      </c>
      <c r="R269" s="9">
        <f>P269*Q269</f>
        <v>1930</v>
      </c>
      <c r="S269" s="10"/>
    </row>
    <row r="270" spans="1:19" ht="67.5" customHeight="1" thickBot="1" x14ac:dyDescent="0.3">
      <c r="A270" s="11"/>
      <c r="B270" s="11" t="s">
        <v>19</v>
      </c>
      <c r="C270" s="11"/>
      <c r="D270" s="11" t="s">
        <v>427</v>
      </c>
      <c r="E270" s="11" t="s">
        <v>773</v>
      </c>
      <c r="F270" s="11"/>
      <c r="G270" s="12" t="s">
        <v>526</v>
      </c>
      <c r="H270" s="11" t="s">
        <v>783</v>
      </c>
      <c r="I270" s="11" t="s">
        <v>784</v>
      </c>
      <c r="J270" s="11" t="s">
        <v>785</v>
      </c>
      <c r="K270" s="11" t="s">
        <v>26</v>
      </c>
      <c r="L270" s="11" t="s">
        <v>786</v>
      </c>
      <c r="M270" s="11" t="s">
        <v>531</v>
      </c>
      <c r="N270" s="11"/>
      <c r="O270" s="11"/>
      <c r="P270" s="13">
        <v>4</v>
      </c>
      <c r="Q270" s="9">
        <v>1540</v>
      </c>
      <c r="R270" s="9">
        <f>P270*Q270</f>
        <v>6160</v>
      </c>
      <c r="S270" s="10"/>
    </row>
    <row r="271" spans="1:19" ht="67.5" customHeight="1" thickBot="1" x14ac:dyDescent="0.3">
      <c r="A271" s="6"/>
      <c r="B271" s="6" t="s">
        <v>19</v>
      </c>
      <c r="C271" s="6"/>
      <c r="D271" s="6" t="s">
        <v>427</v>
      </c>
      <c r="E271" s="6" t="s">
        <v>773</v>
      </c>
      <c r="F271" s="6"/>
      <c r="G271" s="7" t="s">
        <v>526</v>
      </c>
      <c r="H271" s="6" t="s">
        <v>783</v>
      </c>
      <c r="I271" s="6" t="s">
        <v>787</v>
      </c>
      <c r="J271" s="6" t="s">
        <v>107</v>
      </c>
      <c r="K271" s="6" t="s">
        <v>26</v>
      </c>
      <c r="L271" s="6" t="s">
        <v>788</v>
      </c>
      <c r="M271" s="6" t="s">
        <v>531</v>
      </c>
      <c r="N271" s="6"/>
      <c r="O271" s="6"/>
      <c r="P271" s="8">
        <v>3</v>
      </c>
      <c r="Q271" s="9">
        <v>1540</v>
      </c>
      <c r="R271" s="9">
        <f>P271*Q271</f>
        <v>4620</v>
      </c>
      <c r="S271" s="10"/>
    </row>
    <row r="272" spans="1:19" ht="67.5" customHeight="1" thickBot="1" x14ac:dyDescent="0.3">
      <c r="A272" s="11"/>
      <c r="B272" s="11" t="s">
        <v>19</v>
      </c>
      <c r="C272" s="11"/>
      <c r="D272" s="11" t="s">
        <v>427</v>
      </c>
      <c r="E272" s="11" t="s">
        <v>773</v>
      </c>
      <c r="F272" s="11"/>
      <c r="G272" s="12" t="s">
        <v>526</v>
      </c>
      <c r="H272" s="11" t="s">
        <v>789</v>
      </c>
      <c r="I272" s="11" t="s">
        <v>790</v>
      </c>
      <c r="J272" s="11" t="s">
        <v>107</v>
      </c>
      <c r="K272" s="11" t="s">
        <v>26</v>
      </c>
      <c r="L272" s="11" t="s">
        <v>788</v>
      </c>
      <c r="M272" s="11" t="s">
        <v>531</v>
      </c>
      <c r="N272" s="11"/>
      <c r="O272" s="11"/>
      <c r="P272" s="13">
        <v>5</v>
      </c>
      <c r="Q272" s="9">
        <v>1760</v>
      </c>
      <c r="R272" s="9">
        <f>P272*Q272</f>
        <v>8800</v>
      </c>
      <c r="S272" s="10"/>
    </row>
    <row r="273" spans="1:19" ht="67.5" customHeight="1" thickBot="1" x14ac:dyDescent="0.3">
      <c r="A273" s="6"/>
      <c r="B273" s="6" t="s">
        <v>19</v>
      </c>
      <c r="C273" s="6"/>
      <c r="D273" s="6" t="s">
        <v>427</v>
      </c>
      <c r="E273" s="6" t="s">
        <v>791</v>
      </c>
      <c r="F273" s="6"/>
      <c r="G273" s="7" t="s">
        <v>526</v>
      </c>
      <c r="H273" s="6" t="s">
        <v>792</v>
      </c>
      <c r="I273" s="6" t="s">
        <v>793</v>
      </c>
      <c r="J273" s="6" t="s">
        <v>756</v>
      </c>
      <c r="K273" s="6" t="s">
        <v>26</v>
      </c>
      <c r="L273" s="6" t="s">
        <v>544</v>
      </c>
      <c r="M273" s="6" t="s">
        <v>531</v>
      </c>
      <c r="N273" s="6"/>
      <c r="O273" s="6"/>
      <c r="P273" s="8">
        <v>1</v>
      </c>
      <c r="Q273" s="9">
        <v>1040</v>
      </c>
      <c r="R273" s="9">
        <f>P273*Q273</f>
        <v>1040</v>
      </c>
      <c r="S273" s="10"/>
    </row>
    <row r="274" spans="1:19" ht="67.5" customHeight="1" thickBot="1" x14ac:dyDescent="0.3">
      <c r="A274" s="11"/>
      <c r="B274" s="11" t="s">
        <v>19</v>
      </c>
      <c r="C274" s="11"/>
      <c r="D274" s="11" t="s">
        <v>427</v>
      </c>
      <c r="E274" s="11" t="s">
        <v>791</v>
      </c>
      <c r="F274" s="11"/>
      <c r="G274" s="12" t="s">
        <v>526</v>
      </c>
      <c r="H274" s="11" t="s">
        <v>794</v>
      </c>
      <c r="I274" s="11" t="s">
        <v>795</v>
      </c>
      <c r="J274" s="11" t="s">
        <v>33</v>
      </c>
      <c r="K274" s="11" t="s">
        <v>26</v>
      </c>
      <c r="L274" s="11" t="s">
        <v>413</v>
      </c>
      <c r="M274" s="11" t="s">
        <v>531</v>
      </c>
      <c r="N274" s="11"/>
      <c r="O274" s="11"/>
      <c r="P274" s="13">
        <v>1</v>
      </c>
      <c r="Q274" s="9">
        <v>860</v>
      </c>
      <c r="R274" s="9">
        <f>P274*Q274</f>
        <v>860</v>
      </c>
      <c r="S274" s="10"/>
    </row>
    <row r="275" spans="1:19" ht="67.5" customHeight="1" thickBot="1" x14ac:dyDescent="0.3">
      <c r="A275" s="6"/>
      <c r="B275" s="6" t="s">
        <v>19</v>
      </c>
      <c r="C275" s="6"/>
      <c r="D275" s="6" t="s">
        <v>427</v>
      </c>
      <c r="E275" s="6" t="s">
        <v>791</v>
      </c>
      <c r="F275" s="6"/>
      <c r="G275" s="7" t="s">
        <v>526</v>
      </c>
      <c r="H275" s="6" t="s">
        <v>796</v>
      </c>
      <c r="I275" s="6" t="s">
        <v>797</v>
      </c>
      <c r="J275" s="6" t="s">
        <v>65</v>
      </c>
      <c r="K275" s="6" t="s">
        <v>26</v>
      </c>
      <c r="L275" s="6" t="s">
        <v>798</v>
      </c>
      <c r="M275" s="6" t="s">
        <v>531</v>
      </c>
      <c r="N275" s="6"/>
      <c r="O275" s="6"/>
      <c r="P275" s="8">
        <v>1</v>
      </c>
      <c r="Q275" s="9">
        <v>1320</v>
      </c>
      <c r="R275" s="9">
        <f>P275*Q275</f>
        <v>1320</v>
      </c>
      <c r="S275" s="10"/>
    </row>
    <row r="276" spans="1:19" ht="67.5" customHeight="1" thickBot="1" x14ac:dyDescent="0.3">
      <c r="A276" s="11"/>
      <c r="B276" s="11" t="s">
        <v>19</v>
      </c>
      <c r="C276" s="11"/>
      <c r="D276" s="11" t="s">
        <v>427</v>
      </c>
      <c r="E276" s="11" t="s">
        <v>791</v>
      </c>
      <c r="F276" s="11"/>
      <c r="G276" s="12" t="s">
        <v>526</v>
      </c>
      <c r="H276" s="11" t="s">
        <v>799</v>
      </c>
      <c r="I276" s="11" t="s">
        <v>800</v>
      </c>
      <c r="J276" s="11" t="s">
        <v>81</v>
      </c>
      <c r="K276" s="11" t="s">
        <v>26</v>
      </c>
      <c r="L276" s="11" t="s">
        <v>413</v>
      </c>
      <c r="M276" s="11" t="s">
        <v>531</v>
      </c>
      <c r="N276" s="11"/>
      <c r="O276" s="11"/>
      <c r="P276" s="13">
        <v>3</v>
      </c>
      <c r="Q276" s="9">
        <v>1100</v>
      </c>
      <c r="R276" s="9">
        <f>P276*Q276</f>
        <v>3300</v>
      </c>
      <c r="S276" s="10"/>
    </row>
    <row r="277" spans="1:19" ht="67.5" customHeight="1" thickBot="1" x14ac:dyDescent="0.3">
      <c r="A277" s="6"/>
      <c r="B277" s="6" t="s">
        <v>19</v>
      </c>
      <c r="C277" s="6"/>
      <c r="D277" s="6" t="s">
        <v>427</v>
      </c>
      <c r="E277" s="6" t="s">
        <v>791</v>
      </c>
      <c r="F277" s="6"/>
      <c r="G277" s="7" t="s">
        <v>526</v>
      </c>
      <c r="H277" s="6" t="s">
        <v>799</v>
      </c>
      <c r="I277" s="6" t="s">
        <v>801</v>
      </c>
      <c r="J277" s="6" t="s">
        <v>756</v>
      </c>
      <c r="K277" s="6" t="s">
        <v>26</v>
      </c>
      <c r="L277" s="6" t="s">
        <v>413</v>
      </c>
      <c r="M277" s="6" t="s">
        <v>531</v>
      </c>
      <c r="N277" s="6"/>
      <c r="O277" s="6"/>
      <c r="P277" s="8">
        <v>1</v>
      </c>
      <c r="Q277" s="9">
        <v>1100</v>
      </c>
      <c r="R277" s="9">
        <f>P277*Q277</f>
        <v>1100</v>
      </c>
      <c r="S277" s="10"/>
    </row>
    <row r="278" spans="1:19" ht="67.5" customHeight="1" thickBot="1" x14ac:dyDescent="0.3">
      <c r="A278" s="11"/>
      <c r="B278" s="11" t="s">
        <v>19</v>
      </c>
      <c r="C278" s="11"/>
      <c r="D278" s="11" t="s">
        <v>427</v>
      </c>
      <c r="E278" s="11" t="s">
        <v>791</v>
      </c>
      <c r="F278" s="11"/>
      <c r="G278" s="12" t="s">
        <v>526</v>
      </c>
      <c r="H278" s="11" t="s">
        <v>802</v>
      </c>
      <c r="I278" s="11" t="s">
        <v>803</v>
      </c>
      <c r="J278" s="11" t="s">
        <v>804</v>
      </c>
      <c r="K278" s="11" t="s">
        <v>26</v>
      </c>
      <c r="L278" s="11" t="s">
        <v>805</v>
      </c>
      <c r="M278" s="11" t="s">
        <v>531</v>
      </c>
      <c r="N278" s="11"/>
      <c r="O278" s="11"/>
      <c r="P278" s="13">
        <v>3</v>
      </c>
      <c r="Q278" s="9">
        <v>1040</v>
      </c>
      <c r="R278" s="9">
        <f>P278*Q278</f>
        <v>3120</v>
      </c>
      <c r="S278" s="10"/>
    </row>
    <row r="279" spans="1:19" ht="67.5" customHeight="1" thickBot="1" x14ac:dyDescent="0.3">
      <c r="A279" s="6"/>
      <c r="B279" s="6" t="s">
        <v>19</v>
      </c>
      <c r="C279" s="6"/>
      <c r="D279" s="6" t="s">
        <v>427</v>
      </c>
      <c r="E279" s="6" t="s">
        <v>791</v>
      </c>
      <c r="F279" s="6"/>
      <c r="G279" s="7" t="s">
        <v>526</v>
      </c>
      <c r="H279" s="6" t="s">
        <v>806</v>
      </c>
      <c r="I279" s="6" t="s">
        <v>807</v>
      </c>
      <c r="J279" s="6" t="s">
        <v>52</v>
      </c>
      <c r="K279" s="6" t="s">
        <v>26</v>
      </c>
      <c r="L279" s="6" t="s">
        <v>650</v>
      </c>
      <c r="M279" s="6" t="s">
        <v>531</v>
      </c>
      <c r="N279" s="6"/>
      <c r="O279" s="6"/>
      <c r="P279" s="8">
        <v>1</v>
      </c>
      <c r="Q279" s="9">
        <v>1540</v>
      </c>
      <c r="R279" s="9">
        <f>P279*Q279</f>
        <v>1540</v>
      </c>
      <c r="S279" s="10"/>
    </row>
    <row r="280" spans="1:19" ht="67.5" customHeight="1" thickBot="1" x14ac:dyDescent="0.3">
      <c r="A280" s="11"/>
      <c r="B280" s="11" t="s">
        <v>19</v>
      </c>
      <c r="C280" s="11"/>
      <c r="D280" s="11" t="s">
        <v>427</v>
      </c>
      <c r="E280" s="11" t="s">
        <v>791</v>
      </c>
      <c r="F280" s="11"/>
      <c r="G280" s="12" t="s">
        <v>526</v>
      </c>
      <c r="H280" s="11" t="s">
        <v>808</v>
      </c>
      <c r="I280" s="11" t="s">
        <v>809</v>
      </c>
      <c r="J280" s="11" t="s">
        <v>810</v>
      </c>
      <c r="K280" s="11" t="s">
        <v>26</v>
      </c>
      <c r="L280" s="11" t="s">
        <v>534</v>
      </c>
      <c r="M280" s="11" t="s">
        <v>531</v>
      </c>
      <c r="N280" s="11"/>
      <c r="O280" s="11"/>
      <c r="P280" s="13">
        <v>1</v>
      </c>
      <c r="Q280" s="9">
        <v>1040</v>
      </c>
      <c r="R280" s="9">
        <f>P280*Q280</f>
        <v>1040</v>
      </c>
      <c r="S280" s="10"/>
    </row>
    <row r="281" spans="1:19" ht="67.5" customHeight="1" thickBot="1" x14ac:dyDescent="0.3">
      <c r="A281" s="6"/>
      <c r="B281" s="6" t="s">
        <v>19</v>
      </c>
      <c r="C281" s="6"/>
      <c r="D281" s="6" t="s">
        <v>427</v>
      </c>
      <c r="E281" s="6" t="s">
        <v>791</v>
      </c>
      <c r="F281" s="6"/>
      <c r="G281" s="7" t="s">
        <v>526</v>
      </c>
      <c r="H281" s="6" t="s">
        <v>808</v>
      </c>
      <c r="I281" s="6" t="s">
        <v>811</v>
      </c>
      <c r="J281" s="6" t="s">
        <v>812</v>
      </c>
      <c r="K281" s="6" t="s">
        <v>26</v>
      </c>
      <c r="L281" s="6" t="s">
        <v>544</v>
      </c>
      <c r="M281" s="6" t="s">
        <v>28</v>
      </c>
      <c r="N281" s="6"/>
      <c r="O281" s="6"/>
      <c r="P281" s="8">
        <v>1</v>
      </c>
      <c r="Q281" s="9">
        <v>1040</v>
      </c>
      <c r="R281" s="9">
        <f>P281*Q281</f>
        <v>1040</v>
      </c>
      <c r="S281" s="10"/>
    </row>
    <row r="282" spans="1:19" ht="67.5" customHeight="1" thickBot="1" x14ac:dyDescent="0.3">
      <c r="A282" s="11"/>
      <c r="B282" s="11" t="s">
        <v>19</v>
      </c>
      <c r="C282" s="11"/>
      <c r="D282" s="11" t="s">
        <v>427</v>
      </c>
      <c r="E282" s="11" t="s">
        <v>791</v>
      </c>
      <c r="F282" s="11"/>
      <c r="G282" s="12" t="s">
        <v>526</v>
      </c>
      <c r="H282" s="11" t="s">
        <v>813</v>
      </c>
      <c r="I282" s="11" t="s">
        <v>814</v>
      </c>
      <c r="J282" s="11" t="s">
        <v>33</v>
      </c>
      <c r="K282" s="11" t="s">
        <v>26</v>
      </c>
      <c r="L282" s="11" t="s">
        <v>580</v>
      </c>
      <c r="M282" s="11" t="s">
        <v>531</v>
      </c>
      <c r="N282" s="11"/>
      <c r="O282" s="11"/>
      <c r="P282" s="13">
        <v>2</v>
      </c>
      <c r="Q282" s="9">
        <v>840</v>
      </c>
      <c r="R282" s="9">
        <f>P282*Q282</f>
        <v>1680</v>
      </c>
      <c r="S282" s="10"/>
    </row>
    <row r="283" spans="1:19" ht="67.5" customHeight="1" thickBot="1" x14ac:dyDescent="0.3">
      <c r="A283" s="6"/>
      <c r="B283" s="6" t="s">
        <v>19</v>
      </c>
      <c r="C283" s="6"/>
      <c r="D283" s="6" t="s">
        <v>427</v>
      </c>
      <c r="E283" s="6" t="s">
        <v>791</v>
      </c>
      <c r="F283" s="6"/>
      <c r="G283" s="7" t="s">
        <v>526</v>
      </c>
      <c r="H283" s="6" t="s">
        <v>813</v>
      </c>
      <c r="I283" s="6" t="s">
        <v>815</v>
      </c>
      <c r="J283" s="6" t="s">
        <v>65</v>
      </c>
      <c r="K283" s="6" t="s">
        <v>26</v>
      </c>
      <c r="L283" s="6" t="s">
        <v>580</v>
      </c>
      <c r="M283" s="6" t="s">
        <v>531</v>
      </c>
      <c r="N283" s="6"/>
      <c r="O283" s="6"/>
      <c r="P283" s="8">
        <v>4</v>
      </c>
      <c r="Q283" s="9">
        <v>840</v>
      </c>
      <c r="R283" s="9">
        <f>P283*Q283</f>
        <v>3360</v>
      </c>
      <c r="S283" s="10"/>
    </row>
    <row r="284" spans="1:19" ht="67.5" customHeight="1" thickBot="1" x14ac:dyDescent="0.3">
      <c r="A284" s="11"/>
      <c r="B284" s="11" t="s">
        <v>19</v>
      </c>
      <c r="C284" s="11"/>
      <c r="D284" s="11" t="s">
        <v>427</v>
      </c>
      <c r="E284" s="11" t="s">
        <v>791</v>
      </c>
      <c r="F284" s="11"/>
      <c r="G284" s="12" t="s">
        <v>526</v>
      </c>
      <c r="H284" s="11" t="s">
        <v>816</v>
      </c>
      <c r="I284" s="11" t="s">
        <v>817</v>
      </c>
      <c r="J284" s="11" t="s">
        <v>818</v>
      </c>
      <c r="K284" s="11" t="s">
        <v>26</v>
      </c>
      <c r="L284" s="11" t="s">
        <v>819</v>
      </c>
      <c r="M284" s="11" t="s">
        <v>531</v>
      </c>
      <c r="N284" s="11"/>
      <c r="O284" s="11"/>
      <c r="P284" s="13">
        <v>3</v>
      </c>
      <c r="Q284" s="9">
        <v>830</v>
      </c>
      <c r="R284" s="9">
        <f>P284*Q284</f>
        <v>2490</v>
      </c>
      <c r="S284" s="10"/>
    </row>
    <row r="285" spans="1:19" ht="67.5" customHeight="1" thickBot="1" x14ac:dyDescent="0.3">
      <c r="A285" s="6"/>
      <c r="B285" s="6" t="s">
        <v>19</v>
      </c>
      <c r="C285" s="6"/>
      <c r="D285" s="6" t="s">
        <v>427</v>
      </c>
      <c r="E285" s="6" t="s">
        <v>791</v>
      </c>
      <c r="F285" s="6"/>
      <c r="G285" s="7" t="s">
        <v>526</v>
      </c>
      <c r="H285" s="6" t="s">
        <v>816</v>
      </c>
      <c r="I285" s="6" t="s">
        <v>820</v>
      </c>
      <c r="J285" s="6" t="s">
        <v>448</v>
      </c>
      <c r="K285" s="6" t="s">
        <v>26</v>
      </c>
      <c r="L285" s="6" t="s">
        <v>819</v>
      </c>
      <c r="M285" s="6" t="s">
        <v>531</v>
      </c>
      <c r="N285" s="6"/>
      <c r="O285" s="6"/>
      <c r="P285" s="8">
        <v>8</v>
      </c>
      <c r="Q285" s="9">
        <v>830</v>
      </c>
      <c r="R285" s="9">
        <f>P285*Q285</f>
        <v>6640</v>
      </c>
      <c r="S285" s="10"/>
    </row>
    <row r="286" spans="1:19" ht="67.5" customHeight="1" thickBot="1" x14ac:dyDescent="0.3">
      <c r="A286" s="11"/>
      <c r="B286" s="11" t="s">
        <v>19</v>
      </c>
      <c r="C286" s="11"/>
      <c r="D286" s="11" t="s">
        <v>427</v>
      </c>
      <c r="E286" s="11" t="s">
        <v>791</v>
      </c>
      <c r="F286" s="11"/>
      <c r="G286" s="12" t="s">
        <v>526</v>
      </c>
      <c r="H286" s="11" t="s">
        <v>816</v>
      </c>
      <c r="I286" s="11" t="s">
        <v>821</v>
      </c>
      <c r="J286" s="11" t="s">
        <v>107</v>
      </c>
      <c r="K286" s="11" t="s">
        <v>26</v>
      </c>
      <c r="L286" s="11" t="s">
        <v>819</v>
      </c>
      <c r="M286" s="11" t="s">
        <v>531</v>
      </c>
      <c r="N286" s="11"/>
      <c r="O286" s="11"/>
      <c r="P286" s="13">
        <v>12</v>
      </c>
      <c r="Q286" s="9">
        <v>830</v>
      </c>
      <c r="R286" s="9">
        <f>P286*Q286</f>
        <v>9960</v>
      </c>
      <c r="S286" s="10"/>
    </row>
    <row r="287" spans="1:19" ht="67.5" customHeight="1" thickBot="1" x14ac:dyDescent="0.3">
      <c r="A287" s="6"/>
      <c r="B287" s="6" t="s">
        <v>19</v>
      </c>
      <c r="C287" s="6"/>
      <c r="D287" s="6" t="s">
        <v>427</v>
      </c>
      <c r="E287" s="6" t="s">
        <v>791</v>
      </c>
      <c r="F287" s="6"/>
      <c r="G287" s="7" t="s">
        <v>526</v>
      </c>
      <c r="H287" s="6" t="s">
        <v>816</v>
      </c>
      <c r="I287" s="6" t="s">
        <v>822</v>
      </c>
      <c r="J287" s="6" t="s">
        <v>553</v>
      </c>
      <c r="K287" s="6" t="s">
        <v>26</v>
      </c>
      <c r="L287" s="6" t="s">
        <v>819</v>
      </c>
      <c r="M287" s="6" t="s">
        <v>531</v>
      </c>
      <c r="N287" s="6"/>
      <c r="O287" s="6"/>
      <c r="P287" s="8">
        <v>6</v>
      </c>
      <c r="Q287" s="9">
        <v>830</v>
      </c>
      <c r="R287" s="9">
        <f>P287*Q287</f>
        <v>4980</v>
      </c>
      <c r="S287" s="10"/>
    </row>
    <row r="288" spans="1:19" ht="67.5" customHeight="1" thickBot="1" x14ac:dyDescent="0.3">
      <c r="A288" s="11"/>
      <c r="B288" s="11" t="s">
        <v>19</v>
      </c>
      <c r="C288" s="11"/>
      <c r="D288" s="11" t="s">
        <v>427</v>
      </c>
      <c r="E288" s="11" t="s">
        <v>791</v>
      </c>
      <c r="F288" s="11"/>
      <c r="G288" s="12" t="s">
        <v>526</v>
      </c>
      <c r="H288" s="11" t="s">
        <v>816</v>
      </c>
      <c r="I288" s="11" t="s">
        <v>823</v>
      </c>
      <c r="J288" s="11" t="s">
        <v>824</v>
      </c>
      <c r="K288" s="11" t="s">
        <v>26</v>
      </c>
      <c r="L288" s="11" t="s">
        <v>819</v>
      </c>
      <c r="M288" s="11" t="s">
        <v>531</v>
      </c>
      <c r="N288" s="11"/>
      <c r="O288" s="11"/>
      <c r="P288" s="13">
        <v>7</v>
      </c>
      <c r="Q288" s="9">
        <v>830</v>
      </c>
      <c r="R288" s="9">
        <f>P288*Q288</f>
        <v>5810</v>
      </c>
      <c r="S288" s="10"/>
    </row>
    <row r="289" spans="1:19" ht="67.5" customHeight="1" thickBot="1" x14ac:dyDescent="0.3">
      <c r="A289" s="6"/>
      <c r="B289" s="6" t="s">
        <v>19</v>
      </c>
      <c r="C289" s="6"/>
      <c r="D289" s="6" t="s">
        <v>427</v>
      </c>
      <c r="E289" s="6" t="s">
        <v>791</v>
      </c>
      <c r="F289" s="6"/>
      <c r="G289" s="7" t="s">
        <v>526</v>
      </c>
      <c r="H289" s="6" t="s">
        <v>825</v>
      </c>
      <c r="I289" s="6" t="s">
        <v>826</v>
      </c>
      <c r="J289" s="6" t="s">
        <v>65</v>
      </c>
      <c r="K289" s="6" t="s">
        <v>26</v>
      </c>
      <c r="L289" s="6" t="s">
        <v>717</v>
      </c>
      <c r="M289" s="6" t="s">
        <v>708</v>
      </c>
      <c r="N289" s="6"/>
      <c r="O289" s="6"/>
      <c r="P289" s="8">
        <v>1</v>
      </c>
      <c r="Q289" s="9">
        <v>610</v>
      </c>
      <c r="R289" s="9">
        <f>P289*Q289</f>
        <v>610</v>
      </c>
      <c r="S289" s="10"/>
    </row>
    <row r="290" spans="1:19" ht="67.5" customHeight="1" thickBot="1" x14ac:dyDescent="0.3">
      <c r="A290" s="11"/>
      <c r="B290" s="11" t="s">
        <v>19</v>
      </c>
      <c r="C290" s="11"/>
      <c r="D290" s="11" t="s">
        <v>427</v>
      </c>
      <c r="E290" s="11" t="s">
        <v>791</v>
      </c>
      <c r="F290" s="11"/>
      <c r="G290" s="12" t="s">
        <v>526</v>
      </c>
      <c r="H290" s="11" t="s">
        <v>825</v>
      </c>
      <c r="I290" s="11" t="s">
        <v>827</v>
      </c>
      <c r="J290" s="11" t="s">
        <v>25</v>
      </c>
      <c r="K290" s="11" t="s">
        <v>26</v>
      </c>
      <c r="L290" s="11" t="s">
        <v>717</v>
      </c>
      <c r="M290" s="11" t="s">
        <v>718</v>
      </c>
      <c r="N290" s="11"/>
      <c r="O290" s="11"/>
      <c r="P290" s="13">
        <v>3</v>
      </c>
      <c r="Q290" s="9">
        <v>610</v>
      </c>
      <c r="R290" s="9">
        <f>P290*Q290</f>
        <v>1830</v>
      </c>
      <c r="S290" s="10"/>
    </row>
    <row r="291" spans="1:19" ht="67.5" customHeight="1" thickBot="1" x14ac:dyDescent="0.3">
      <c r="A291" s="6"/>
      <c r="B291" s="6" t="s">
        <v>19</v>
      </c>
      <c r="C291" s="6"/>
      <c r="D291" s="6" t="s">
        <v>427</v>
      </c>
      <c r="E291" s="6" t="s">
        <v>791</v>
      </c>
      <c r="F291" s="6"/>
      <c r="G291" s="7" t="s">
        <v>526</v>
      </c>
      <c r="H291" s="6" t="s">
        <v>825</v>
      </c>
      <c r="I291" s="6" t="s">
        <v>827</v>
      </c>
      <c r="J291" s="6" t="s">
        <v>25</v>
      </c>
      <c r="K291" s="6" t="s">
        <v>26</v>
      </c>
      <c r="L291" s="6" t="s">
        <v>717</v>
      </c>
      <c r="M291" s="6" t="s">
        <v>708</v>
      </c>
      <c r="N291" s="6"/>
      <c r="O291" s="6"/>
      <c r="P291" s="8">
        <v>8</v>
      </c>
      <c r="Q291" s="9">
        <v>610</v>
      </c>
      <c r="R291" s="9">
        <f>P291*Q291</f>
        <v>4880</v>
      </c>
      <c r="S291" s="10"/>
    </row>
    <row r="292" spans="1:19" ht="67.5" customHeight="1" thickBot="1" x14ac:dyDescent="0.3">
      <c r="A292" s="11"/>
      <c r="B292" s="11" t="s">
        <v>19</v>
      </c>
      <c r="C292" s="11"/>
      <c r="D292" s="11" t="s">
        <v>427</v>
      </c>
      <c r="E292" s="11" t="s">
        <v>791</v>
      </c>
      <c r="F292" s="11"/>
      <c r="G292" s="12" t="s">
        <v>526</v>
      </c>
      <c r="H292" s="11" t="s">
        <v>825</v>
      </c>
      <c r="I292" s="11" t="s">
        <v>828</v>
      </c>
      <c r="J292" s="11" t="s">
        <v>327</v>
      </c>
      <c r="K292" s="11" t="s">
        <v>26</v>
      </c>
      <c r="L292" s="11" t="s">
        <v>717</v>
      </c>
      <c r="M292" s="11" t="s">
        <v>708</v>
      </c>
      <c r="N292" s="11"/>
      <c r="O292" s="11"/>
      <c r="P292" s="13">
        <v>5</v>
      </c>
      <c r="Q292" s="9">
        <v>610</v>
      </c>
      <c r="R292" s="9">
        <f>P292*Q292</f>
        <v>3050</v>
      </c>
      <c r="S292" s="10"/>
    </row>
    <row r="293" spans="1:19" ht="67.5" customHeight="1" thickBot="1" x14ac:dyDescent="0.3">
      <c r="A293" s="6"/>
      <c r="B293" s="6" t="s">
        <v>19</v>
      </c>
      <c r="C293" s="6"/>
      <c r="D293" s="6" t="s">
        <v>427</v>
      </c>
      <c r="E293" s="6" t="s">
        <v>791</v>
      </c>
      <c r="F293" s="6"/>
      <c r="G293" s="7" t="s">
        <v>526</v>
      </c>
      <c r="H293" s="6" t="s">
        <v>825</v>
      </c>
      <c r="I293" s="6" t="s">
        <v>829</v>
      </c>
      <c r="J293" s="6" t="s">
        <v>721</v>
      </c>
      <c r="K293" s="6" t="s">
        <v>26</v>
      </c>
      <c r="L293" s="6" t="s">
        <v>717</v>
      </c>
      <c r="M293" s="6" t="s">
        <v>718</v>
      </c>
      <c r="N293" s="6"/>
      <c r="O293" s="6"/>
      <c r="P293" s="8">
        <v>1</v>
      </c>
      <c r="Q293" s="9">
        <v>610</v>
      </c>
      <c r="R293" s="9">
        <f>P293*Q293</f>
        <v>610</v>
      </c>
      <c r="S293" s="10"/>
    </row>
    <row r="294" spans="1:19" ht="67.5" customHeight="1" thickBot="1" x14ac:dyDescent="0.3">
      <c r="A294" s="11"/>
      <c r="B294" s="11" t="s">
        <v>19</v>
      </c>
      <c r="C294" s="11"/>
      <c r="D294" s="11" t="s">
        <v>427</v>
      </c>
      <c r="E294" s="11" t="s">
        <v>791</v>
      </c>
      <c r="F294" s="11"/>
      <c r="G294" s="12" t="s">
        <v>526</v>
      </c>
      <c r="H294" s="11" t="s">
        <v>825</v>
      </c>
      <c r="I294" s="11" t="s">
        <v>829</v>
      </c>
      <c r="J294" s="11" t="s">
        <v>721</v>
      </c>
      <c r="K294" s="11" t="s">
        <v>26</v>
      </c>
      <c r="L294" s="11" t="s">
        <v>717</v>
      </c>
      <c r="M294" s="11" t="s">
        <v>708</v>
      </c>
      <c r="N294" s="11"/>
      <c r="O294" s="11"/>
      <c r="P294" s="13">
        <v>2</v>
      </c>
      <c r="Q294" s="9">
        <v>610</v>
      </c>
      <c r="R294" s="9">
        <f>P294*Q294</f>
        <v>1220</v>
      </c>
      <c r="S294" s="10"/>
    </row>
    <row r="295" spans="1:19" ht="67.5" customHeight="1" thickBot="1" x14ac:dyDescent="0.3">
      <c r="A295" s="6"/>
      <c r="B295" s="6" t="s">
        <v>19</v>
      </c>
      <c r="C295" s="6"/>
      <c r="D295" s="6" t="s">
        <v>427</v>
      </c>
      <c r="E295" s="6" t="s">
        <v>791</v>
      </c>
      <c r="F295" s="6"/>
      <c r="G295" s="7" t="s">
        <v>526</v>
      </c>
      <c r="H295" s="6" t="s">
        <v>830</v>
      </c>
      <c r="I295" s="6" t="s">
        <v>831</v>
      </c>
      <c r="J295" s="6" t="s">
        <v>327</v>
      </c>
      <c r="K295" s="6" t="s">
        <v>26</v>
      </c>
      <c r="L295" s="6" t="s">
        <v>724</v>
      </c>
      <c r="M295" s="6" t="s">
        <v>531</v>
      </c>
      <c r="N295" s="6"/>
      <c r="O295" s="6"/>
      <c r="P295" s="8">
        <v>1</v>
      </c>
      <c r="Q295" s="9">
        <v>820</v>
      </c>
      <c r="R295" s="9">
        <f>P295*Q295</f>
        <v>820</v>
      </c>
      <c r="S295" s="10"/>
    </row>
    <row r="296" spans="1:19" ht="67.5" customHeight="1" thickBot="1" x14ac:dyDescent="0.3">
      <c r="A296" s="11"/>
      <c r="B296" s="11" t="s">
        <v>19</v>
      </c>
      <c r="C296" s="11"/>
      <c r="D296" s="11" t="s">
        <v>427</v>
      </c>
      <c r="E296" s="11" t="s">
        <v>832</v>
      </c>
      <c r="F296" s="11"/>
      <c r="G296" s="12" t="s">
        <v>526</v>
      </c>
      <c r="H296" s="11" t="s">
        <v>833</v>
      </c>
      <c r="I296" s="11" t="s">
        <v>834</v>
      </c>
      <c r="J296" s="11" t="s">
        <v>804</v>
      </c>
      <c r="K296" s="11" t="s">
        <v>26</v>
      </c>
      <c r="L296" s="11" t="s">
        <v>805</v>
      </c>
      <c r="M296" s="11" t="s">
        <v>531</v>
      </c>
      <c r="N296" s="11"/>
      <c r="O296" s="11"/>
      <c r="P296" s="13">
        <v>27</v>
      </c>
      <c r="Q296" s="9">
        <v>1040</v>
      </c>
      <c r="R296" s="9">
        <f>P296*Q296</f>
        <v>28080</v>
      </c>
      <c r="S296" s="10"/>
    </row>
    <row r="297" spans="1:19" ht="67.5" customHeight="1" thickBot="1" x14ac:dyDescent="0.3">
      <c r="A297" s="6"/>
      <c r="B297" s="6" t="s">
        <v>19</v>
      </c>
      <c r="C297" s="6"/>
      <c r="D297" s="6" t="s">
        <v>427</v>
      </c>
      <c r="E297" s="6" t="s">
        <v>791</v>
      </c>
      <c r="F297" s="6"/>
      <c r="G297" s="7" t="s">
        <v>526</v>
      </c>
      <c r="H297" s="6" t="s">
        <v>835</v>
      </c>
      <c r="I297" s="6" t="s">
        <v>836</v>
      </c>
      <c r="J297" s="6" t="s">
        <v>65</v>
      </c>
      <c r="K297" s="6" t="s">
        <v>26</v>
      </c>
      <c r="L297" s="6" t="s">
        <v>837</v>
      </c>
      <c r="M297" s="6" t="s">
        <v>531</v>
      </c>
      <c r="N297" s="6"/>
      <c r="O297" s="6"/>
      <c r="P297" s="8">
        <v>1</v>
      </c>
      <c r="Q297" s="9">
        <v>1100</v>
      </c>
      <c r="R297" s="9">
        <f>P297*Q297</f>
        <v>1100</v>
      </c>
      <c r="S297" s="10"/>
    </row>
    <row r="298" spans="1:19" ht="67.5" customHeight="1" thickBot="1" x14ac:dyDescent="0.3">
      <c r="A298" s="11"/>
      <c r="B298" s="11" t="s">
        <v>19</v>
      </c>
      <c r="C298" s="11"/>
      <c r="D298" s="11" t="s">
        <v>427</v>
      </c>
      <c r="E298" s="11" t="s">
        <v>216</v>
      </c>
      <c r="F298" s="11"/>
      <c r="G298" s="12" t="s">
        <v>445</v>
      </c>
      <c r="H298" s="11" t="s">
        <v>838</v>
      </c>
      <c r="I298" s="11" t="s">
        <v>839</v>
      </c>
      <c r="J298" s="11" t="s">
        <v>840</v>
      </c>
      <c r="K298" s="11" t="s">
        <v>26</v>
      </c>
      <c r="L298" s="11" t="s">
        <v>841</v>
      </c>
      <c r="M298" s="11" t="s">
        <v>28</v>
      </c>
      <c r="N298" s="11"/>
      <c r="O298" s="11"/>
      <c r="P298" s="13">
        <v>1</v>
      </c>
      <c r="Q298" s="9">
        <v>3410</v>
      </c>
      <c r="R298" s="9">
        <f>P298*Q298</f>
        <v>3410</v>
      </c>
      <c r="S298" s="10"/>
    </row>
    <row r="299" spans="1:19" ht="67.5" customHeight="1" thickBot="1" x14ac:dyDescent="0.3">
      <c r="A299" s="6"/>
      <c r="B299" s="6" t="s">
        <v>19</v>
      </c>
      <c r="C299" s="6"/>
      <c r="D299" s="6" t="s">
        <v>427</v>
      </c>
      <c r="E299" s="6" t="s">
        <v>216</v>
      </c>
      <c r="F299" s="6"/>
      <c r="G299" s="7" t="s">
        <v>445</v>
      </c>
      <c r="H299" s="6" t="s">
        <v>842</v>
      </c>
      <c r="I299" s="6" t="s">
        <v>843</v>
      </c>
      <c r="J299" s="6" t="s">
        <v>95</v>
      </c>
      <c r="K299" s="6" t="s">
        <v>26</v>
      </c>
      <c r="L299" s="6" t="s">
        <v>844</v>
      </c>
      <c r="M299" s="6" t="s">
        <v>28</v>
      </c>
      <c r="N299" s="6"/>
      <c r="O299" s="6"/>
      <c r="P299" s="8">
        <v>1</v>
      </c>
      <c r="Q299" s="9">
        <v>1210</v>
      </c>
      <c r="R299" s="9">
        <f>P299*Q299</f>
        <v>1210</v>
      </c>
      <c r="S299" s="10"/>
    </row>
    <row r="300" spans="1:19" ht="67.5" customHeight="1" thickBot="1" x14ac:dyDescent="0.3">
      <c r="A300" s="11"/>
      <c r="B300" s="11" t="s">
        <v>19</v>
      </c>
      <c r="C300" s="11"/>
      <c r="D300" s="11" t="s">
        <v>427</v>
      </c>
      <c r="E300" s="11" t="s">
        <v>216</v>
      </c>
      <c r="F300" s="11"/>
      <c r="G300" s="12" t="s">
        <v>445</v>
      </c>
      <c r="H300" s="11" t="s">
        <v>845</v>
      </c>
      <c r="I300" s="11" t="s">
        <v>846</v>
      </c>
      <c r="J300" s="11" t="s">
        <v>33</v>
      </c>
      <c r="K300" s="11" t="s">
        <v>26</v>
      </c>
      <c r="L300" s="11" t="s">
        <v>847</v>
      </c>
      <c r="M300" s="11" t="s">
        <v>28</v>
      </c>
      <c r="N300" s="11"/>
      <c r="O300" s="11"/>
      <c r="P300" s="13">
        <v>1</v>
      </c>
      <c r="Q300" s="9">
        <v>1100</v>
      </c>
      <c r="R300" s="9">
        <f>P300*Q300</f>
        <v>1100</v>
      </c>
      <c r="S300" s="10"/>
    </row>
    <row r="301" spans="1:19" ht="67.5" customHeight="1" thickBot="1" x14ac:dyDescent="0.3">
      <c r="A301" s="6"/>
      <c r="B301" s="6" t="s">
        <v>19</v>
      </c>
      <c r="C301" s="6"/>
      <c r="D301" s="6" t="s">
        <v>427</v>
      </c>
      <c r="E301" s="6" t="s">
        <v>848</v>
      </c>
      <c r="F301" s="6"/>
      <c r="G301" s="7" t="s">
        <v>445</v>
      </c>
      <c r="H301" s="6" t="s">
        <v>849</v>
      </c>
      <c r="I301" s="6" t="s">
        <v>850</v>
      </c>
      <c r="J301" s="6" t="s">
        <v>33</v>
      </c>
      <c r="K301" s="6" t="s">
        <v>26</v>
      </c>
      <c r="L301" s="6" t="s">
        <v>851</v>
      </c>
      <c r="M301" s="6" t="s">
        <v>28</v>
      </c>
      <c r="N301" s="6"/>
      <c r="O301" s="6"/>
      <c r="P301" s="8">
        <v>1</v>
      </c>
      <c r="Q301" s="9">
        <v>1490</v>
      </c>
      <c r="R301" s="9">
        <f>P301*Q301</f>
        <v>1490</v>
      </c>
      <c r="S301" s="10"/>
    </row>
    <row r="302" spans="1:19" ht="67.5" customHeight="1" thickBot="1" x14ac:dyDescent="0.3">
      <c r="A302" s="11"/>
      <c r="B302" s="11" t="s">
        <v>19</v>
      </c>
      <c r="C302" s="11"/>
      <c r="D302" s="11" t="s">
        <v>427</v>
      </c>
      <c r="E302" s="11" t="s">
        <v>848</v>
      </c>
      <c r="F302" s="11"/>
      <c r="G302" s="12" t="s">
        <v>445</v>
      </c>
      <c r="H302" s="11" t="s">
        <v>852</v>
      </c>
      <c r="I302" s="11" t="s">
        <v>853</v>
      </c>
      <c r="J302" s="11" t="s">
        <v>33</v>
      </c>
      <c r="K302" s="11" t="s">
        <v>26</v>
      </c>
      <c r="L302" s="11" t="s">
        <v>854</v>
      </c>
      <c r="M302" s="11" t="s">
        <v>28</v>
      </c>
      <c r="N302" s="11"/>
      <c r="O302" s="11"/>
      <c r="P302" s="13">
        <v>1</v>
      </c>
      <c r="Q302" s="9">
        <v>1380</v>
      </c>
      <c r="R302" s="9">
        <f>P302*Q302</f>
        <v>1380</v>
      </c>
      <c r="S302" s="10"/>
    </row>
    <row r="303" spans="1:19" ht="67.5" customHeight="1" thickBot="1" x14ac:dyDescent="0.3">
      <c r="A303" s="6"/>
      <c r="B303" s="6" t="s">
        <v>19</v>
      </c>
      <c r="C303" s="6"/>
      <c r="D303" s="6" t="s">
        <v>427</v>
      </c>
      <c r="E303" s="6" t="s">
        <v>216</v>
      </c>
      <c r="F303" s="6"/>
      <c r="G303" s="7" t="s">
        <v>410</v>
      </c>
      <c r="H303" s="6" t="s">
        <v>855</v>
      </c>
      <c r="I303" s="6" t="s">
        <v>856</v>
      </c>
      <c r="J303" s="6" t="s">
        <v>857</v>
      </c>
      <c r="K303" s="6" t="s">
        <v>26</v>
      </c>
      <c r="L303" s="6" t="s">
        <v>858</v>
      </c>
      <c r="M303" s="6" t="s">
        <v>28</v>
      </c>
      <c r="N303" s="6"/>
      <c r="O303" s="6"/>
      <c r="P303" s="8">
        <v>1</v>
      </c>
      <c r="Q303" s="9">
        <v>660</v>
      </c>
      <c r="R303" s="9">
        <f>P303*Q303</f>
        <v>660</v>
      </c>
      <c r="S303" s="10"/>
    </row>
    <row r="304" spans="1:19" ht="67.5" customHeight="1" thickBot="1" x14ac:dyDescent="0.3">
      <c r="A304" s="11"/>
      <c r="B304" s="11" t="s">
        <v>19</v>
      </c>
      <c r="C304" s="11"/>
      <c r="D304" s="11" t="s">
        <v>427</v>
      </c>
      <c r="E304" s="11" t="s">
        <v>216</v>
      </c>
      <c r="F304" s="11"/>
      <c r="G304" s="12" t="s">
        <v>258</v>
      </c>
      <c r="H304" s="11" t="s">
        <v>859</v>
      </c>
      <c r="I304" s="11" t="s">
        <v>860</v>
      </c>
      <c r="J304" s="11" t="s">
        <v>861</v>
      </c>
      <c r="K304" s="11" t="s">
        <v>26</v>
      </c>
      <c r="L304" s="11" t="s">
        <v>862</v>
      </c>
      <c r="M304" s="11" t="s">
        <v>28</v>
      </c>
      <c r="N304" s="11"/>
      <c r="O304" s="11"/>
      <c r="P304" s="13">
        <v>4</v>
      </c>
      <c r="Q304" s="9">
        <v>620</v>
      </c>
      <c r="R304" s="9">
        <f>P304*Q304</f>
        <v>2480</v>
      </c>
      <c r="S304" s="10"/>
    </row>
    <row r="305" spans="1:19" ht="67.5" customHeight="1" thickBot="1" x14ac:dyDescent="0.3">
      <c r="A305" s="6"/>
      <c r="B305" s="6" t="s">
        <v>19</v>
      </c>
      <c r="C305" s="6"/>
      <c r="D305" s="6" t="s">
        <v>427</v>
      </c>
      <c r="E305" s="6" t="s">
        <v>216</v>
      </c>
      <c r="F305" s="6"/>
      <c r="G305" s="7" t="s">
        <v>258</v>
      </c>
      <c r="H305" s="6" t="s">
        <v>863</v>
      </c>
      <c r="I305" s="6" t="s">
        <v>864</v>
      </c>
      <c r="J305" s="6" t="s">
        <v>865</v>
      </c>
      <c r="K305" s="6" t="s">
        <v>26</v>
      </c>
      <c r="L305" s="6" t="s">
        <v>866</v>
      </c>
      <c r="M305" s="6" t="s">
        <v>28</v>
      </c>
      <c r="N305" s="6"/>
      <c r="O305" s="6"/>
      <c r="P305" s="8">
        <v>1</v>
      </c>
      <c r="Q305" s="9">
        <v>610</v>
      </c>
      <c r="R305" s="9">
        <f>P305*Q305</f>
        <v>610</v>
      </c>
      <c r="S305" s="10"/>
    </row>
    <row r="306" spans="1:19" ht="67.5" customHeight="1" thickBot="1" x14ac:dyDescent="0.3">
      <c r="A306" s="11"/>
      <c r="B306" s="11" t="s">
        <v>19</v>
      </c>
      <c r="C306" s="11"/>
      <c r="D306" s="11" t="s">
        <v>427</v>
      </c>
      <c r="E306" s="11" t="s">
        <v>216</v>
      </c>
      <c r="F306" s="11"/>
      <c r="G306" s="12" t="s">
        <v>30</v>
      </c>
      <c r="H306" s="11" t="s">
        <v>867</v>
      </c>
      <c r="I306" s="11" t="s">
        <v>868</v>
      </c>
      <c r="J306" s="11" t="s">
        <v>683</v>
      </c>
      <c r="K306" s="11" t="s">
        <v>26</v>
      </c>
      <c r="L306" s="11" t="s">
        <v>307</v>
      </c>
      <c r="M306" s="11" t="s">
        <v>28</v>
      </c>
      <c r="N306" s="11"/>
      <c r="O306" s="11"/>
      <c r="P306" s="13">
        <v>20</v>
      </c>
      <c r="Q306" s="9">
        <v>2640</v>
      </c>
      <c r="R306" s="9">
        <f>P306*Q306</f>
        <v>52800</v>
      </c>
      <c r="S306" s="10"/>
    </row>
    <row r="307" spans="1:19" ht="67.5" customHeight="1" thickBot="1" x14ac:dyDescent="0.3">
      <c r="A307" s="6"/>
      <c r="B307" s="6" t="s">
        <v>19</v>
      </c>
      <c r="C307" s="6"/>
      <c r="D307" s="6" t="s">
        <v>427</v>
      </c>
      <c r="E307" s="6" t="s">
        <v>216</v>
      </c>
      <c r="F307" s="6"/>
      <c r="G307" s="7" t="s">
        <v>30</v>
      </c>
      <c r="H307" s="6" t="s">
        <v>869</v>
      </c>
      <c r="I307" s="6" t="s">
        <v>870</v>
      </c>
      <c r="J307" s="6" t="s">
        <v>243</v>
      </c>
      <c r="K307" s="6" t="s">
        <v>26</v>
      </c>
      <c r="L307" s="6" t="s">
        <v>871</v>
      </c>
      <c r="M307" s="6" t="s">
        <v>28</v>
      </c>
      <c r="N307" s="6"/>
      <c r="O307" s="6"/>
      <c r="P307" s="8">
        <v>7</v>
      </c>
      <c r="Q307" s="9">
        <v>2480</v>
      </c>
      <c r="R307" s="9">
        <f>P307*Q307</f>
        <v>17360</v>
      </c>
      <c r="S307" s="10"/>
    </row>
    <row r="308" spans="1:19" ht="67.5" customHeight="1" thickBot="1" x14ac:dyDescent="0.3">
      <c r="A308" s="11"/>
      <c r="B308" s="11" t="s">
        <v>19</v>
      </c>
      <c r="C308" s="11"/>
      <c r="D308" s="11" t="s">
        <v>427</v>
      </c>
      <c r="E308" s="11" t="s">
        <v>216</v>
      </c>
      <c r="F308" s="11"/>
      <c r="G308" s="12" t="s">
        <v>30</v>
      </c>
      <c r="H308" s="11" t="s">
        <v>872</v>
      </c>
      <c r="I308" s="11" t="s">
        <v>873</v>
      </c>
      <c r="J308" s="11" t="s">
        <v>65</v>
      </c>
      <c r="K308" s="11" t="s">
        <v>26</v>
      </c>
      <c r="L308" s="11" t="s">
        <v>247</v>
      </c>
      <c r="M308" s="11" t="s">
        <v>28</v>
      </c>
      <c r="N308" s="11"/>
      <c r="O308" s="11"/>
      <c r="P308" s="13">
        <v>1</v>
      </c>
      <c r="Q308" s="9">
        <v>1430</v>
      </c>
      <c r="R308" s="9">
        <f>P308*Q308</f>
        <v>1430</v>
      </c>
      <c r="S308" s="10"/>
    </row>
    <row r="309" spans="1:19" ht="67.5" customHeight="1" thickBot="1" x14ac:dyDescent="0.3">
      <c r="A309" s="6"/>
      <c r="B309" s="6" t="s">
        <v>19</v>
      </c>
      <c r="C309" s="6"/>
      <c r="D309" s="6" t="s">
        <v>427</v>
      </c>
      <c r="E309" s="6" t="s">
        <v>216</v>
      </c>
      <c r="F309" s="6"/>
      <c r="G309" s="7" t="s">
        <v>30</v>
      </c>
      <c r="H309" s="6" t="s">
        <v>874</v>
      </c>
      <c r="I309" s="6" t="s">
        <v>875</v>
      </c>
      <c r="J309" s="6" t="s">
        <v>876</v>
      </c>
      <c r="K309" s="6" t="s">
        <v>26</v>
      </c>
      <c r="L309" s="6" t="s">
        <v>304</v>
      </c>
      <c r="M309" s="6" t="s">
        <v>28</v>
      </c>
      <c r="N309" s="6"/>
      <c r="O309" s="6"/>
      <c r="P309" s="8">
        <v>4</v>
      </c>
      <c r="Q309" s="9">
        <v>1820</v>
      </c>
      <c r="R309" s="9">
        <f>P309*Q309</f>
        <v>7280</v>
      </c>
      <c r="S309" s="10"/>
    </row>
    <row r="310" spans="1:19" ht="67.5" customHeight="1" thickBot="1" x14ac:dyDescent="0.3">
      <c r="A310" s="11"/>
      <c r="B310" s="11" t="s">
        <v>19</v>
      </c>
      <c r="C310" s="11"/>
      <c r="D310" s="11" t="s">
        <v>427</v>
      </c>
      <c r="E310" s="11" t="s">
        <v>216</v>
      </c>
      <c r="F310" s="11"/>
      <c r="G310" s="12" t="s">
        <v>30</v>
      </c>
      <c r="H310" s="11" t="s">
        <v>874</v>
      </c>
      <c r="I310" s="11" t="s">
        <v>877</v>
      </c>
      <c r="J310" s="11" t="s">
        <v>878</v>
      </c>
      <c r="K310" s="11" t="s">
        <v>26</v>
      </c>
      <c r="L310" s="11" t="s">
        <v>304</v>
      </c>
      <c r="M310" s="11" t="s">
        <v>28</v>
      </c>
      <c r="N310" s="11"/>
      <c r="O310" s="11"/>
      <c r="P310" s="13">
        <v>17</v>
      </c>
      <c r="Q310" s="9">
        <v>1820</v>
      </c>
      <c r="R310" s="9">
        <f>P310*Q310</f>
        <v>30940</v>
      </c>
      <c r="S310" s="10"/>
    </row>
    <row r="311" spans="1:19" ht="67.5" customHeight="1" thickBot="1" x14ac:dyDescent="0.3">
      <c r="A311" s="6"/>
      <c r="B311" s="6" t="s">
        <v>19</v>
      </c>
      <c r="C311" s="6"/>
      <c r="D311" s="6" t="s">
        <v>427</v>
      </c>
      <c r="E311" s="6" t="s">
        <v>216</v>
      </c>
      <c r="F311" s="6"/>
      <c r="G311" s="7" t="s">
        <v>30</v>
      </c>
      <c r="H311" s="6" t="s">
        <v>874</v>
      </c>
      <c r="I311" s="6" t="s">
        <v>879</v>
      </c>
      <c r="J311" s="6" t="s">
        <v>880</v>
      </c>
      <c r="K311" s="6" t="s">
        <v>26</v>
      </c>
      <c r="L311" s="6" t="s">
        <v>304</v>
      </c>
      <c r="M311" s="6" t="s">
        <v>28</v>
      </c>
      <c r="N311" s="6"/>
      <c r="O311" s="6"/>
      <c r="P311" s="8">
        <v>8</v>
      </c>
      <c r="Q311" s="9">
        <v>1820</v>
      </c>
      <c r="R311" s="9">
        <f>P311*Q311</f>
        <v>14560</v>
      </c>
      <c r="S311" s="10"/>
    </row>
    <row r="312" spans="1:19" ht="67.5" customHeight="1" thickBot="1" x14ac:dyDescent="0.3">
      <c r="A312" s="11"/>
      <c r="B312" s="11" t="s">
        <v>19</v>
      </c>
      <c r="C312" s="11"/>
      <c r="D312" s="11" t="s">
        <v>427</v>
      </c>
      <c r="E312" s="11" t="s">
        <v>216</v>
      </c>
      <c r="F312" s="11"/>
      <c r="G312" s="12" t="s">
        <v>30</v>
      </c>
      <c r="H312" s="11" t="s">
        <v>874</v>
      </c>
      <c r="I312" s="11" t="s">
        <v>881</v>
      </c>
      <c r="J312" s="11" t="s">
        <v>882</v>
      </c>
      <c r="K312" s="11" t="s">
        <v>26</v>
      </c>
      <c r="L312" s="11" t="s">
        <v>304</v>
      </c>
      <c r="M312" s="11" t="s">
        <v>28</v>
      </c>
      <c r="N312" s="11"/>
      <c r="O312" s="11"/>
      <c r="P312" s="13">
        <v>9</v>
      </c>
      <c r="Q312" s="9">
        <v>1820</v>
      </c>
      <c r="R312" s="9">
        <f>P312*Q312</f>
        <v>16380</v>
      </c>
      <c r="S312" s="10"/>
    </row>
    <row r="313" spans="1:19" ht="67.5" customHeight="1" thickBot="1" x14ac:dyDescent="0.3">
      <c r="A313" s="6"/>
      <c r="B313" s="6" t="s">
        <v>19</v>
      </c>
      <c r="C313" s="6"/>
      <c r="D313" s="6" t="s">
        <v>427</v>
      </c>
      <c r="E313" s="6" t="s">
        <v>216</v>
      </c>
      <c r="F313" s="6"/>
      <c r="G313" s="7" t="s">
        <v>30</v>
      </c>
      <c r="H313" s="6" t="s">
        <v>874</v>
      </c>
      <c r="I313" s="6" t="s">
        <v>883</v>
      </c>
      <c r="J313" s="6" t="s">
        <v>107</v>
      </c>
      <c r="K313" s="6" t="s">
        <v>26</v>
      </c>
      <c r="L313" s="6" t="s">
        <v>884</v>
      </c>
      <c r="M313" s="6" t="s">
        <v>28</v>
      </c>
      <c r="N313" s="6"/>
      <c r="O313" s="6"/>
      <c r="P313" s="8">
        <v>2</v>
      </c>
      <c r="Q313" s="9">
        <v>1820</v>
      </c>
      <c r="R313" s="9">
        <f>P313*Q313</f>
        <v>3640</v>
      </c>
      <c r="S313" s="10"/>
    </row>
    <row r="314" spans="1:19" ht="67.5" customHeight="1" thickBot="1" x14ac:dyDescent="0.3">
      <c r="A314" s="11"/>
      <c r="B314" s="11" t="s">
        <v>19</v>
      </c>
      <c r="C314" s="11"/>
      <c r="D314" s="11" t="s">
        <v>427</v>
      </c>
      <c r="E314" s="11" t="s">
        <v>216</v>
      </c>
      <c r="F314" s="11"/>
      <c r="G314" s="12" t="s">
        <v>30</v>
      </c>
      <c r="H314" s="11" t="s">
        <v>885</v>
      </c>
      <c r="I314" s="11" t="s">
        <v>886</v>
      </c>
      <c r="J314" s="11" t="s">
        <v>887</v>
      </c>
      <c r="K314" s="11" t="s">
        <v>26</v>
      </c>
      <c r="L314" s="11" t="s">
        <v>888</v>
      </c>
      <c r="M314" s="11" t="s">
        <v>28</v>
      </c>
      <c r="N314" s="11"/>
      <c r="O314" s="11"/>
      <c r="P314" s="13">
        <v>2</v>
      </c>
      <c r="Q314" s="9">
        <v>2590</v>
      </c>
      <c r="R314" s="9">
        <f>P314*Q314</f>
        <v>5180</v>
      </c>
      <c r="S314" s="10"/>
    </row>
    <row r="315" spans="1:19" ht="67.5" customHeight="1" thickBot="1" x14ac:dyDescent="0.3">
      <c r="A315" s="6"/>
      <c r="B315" s="6" t="s">
        <v>19</v>
      </c>
      <c r="C315" s="6"/>
      <c r="D315" s="6" t="s">
        <v>427</v>
      </c>
      <c r="E315" s="6" t="s">
        <v>216</v>
      </c>
      <c r="F315" s="6"/>
      <c r="G315" s="7" t="s">
        <v>258</v>
      </c>
      <c r="H315" s="6" t="s">
        <v>889</v>
      </c>
      <c r="I315" s="6" t="s">
        <v>890</v>
      </c>
      <c r="J315" s="6" t="s">
        <v>33</v>
      </c>
      <c r="K315" s="6" t="s">
        <v>26</v>
      </c>
      <c r="L315" s="6" t="s">
        <v>891</v>
      </c>
      <c r="M315" s="6" t="s">
        <v>28</v>
      </c>
      <c r="N315" s="6"/>
      <c r="O315" s="6"/>
      <c r="P315" s="8">
        <v>22</v>
      </c>
      <c r="Q315" s="9">
        <v>1320</v>
      </c>
      <c r="R315" s="9">
        <f>P315*Q315</f>
        <v>29040</v>
      </c>
      <c r="S315" s="10"/>
    </row>
    <row r="316" spans="1:19" ht="67.5" customHeight="1" thickBot="1" x14ac:dyDescent="0.3">
      <c r="A316" s="11"/>
      <c r="B316" s="11" t="s">
        <v>19</v>
      </c>
      <c r="C316" s="11"/>
      <c r="D316" s="11" t="s">
        <v>427</v>
      </c>
      <c r="E316" s="11" t="s">
        <v>216</v>
      </c>
      <c r="F316" s="11"/>
      <c r="G316" s="12" t="s">
        <v>30</v>
      </c>
      <c r="H316" s="11" t="s">
        <v>892</v>
      </c>
      <c r="I316" s="11" t="s">
        <v>893</v>
      </c>
      <c r="J316" s="11" t="s">
        <v>887</v>
      </c>
      <c r="K316" s="11" t="s">
        <v>26</v>
      </c>
      <c r="L316" s="11" t="s">
        <v>888</v>
      </c>
      <c r="M316" s="11" t="s">
        <v>28</v>
      </c>
      <c r="N316" s="11"/>
      <c r="O316" s="11"/>
      <c r="P316" s="13">
        <v>7</v>
      </c>
      <c r="Q316" s="9">
        <v>3140</v>
      </c>
      <c r="R316" s="9">
        <f>P316*Q316</f>
        <v>21980</v>
      </c>
      <c r="S316" s="10"/>
    </row>
    <row r="317" spans="1:19" ht="67.5" customHeight="1" thickBot="1" x14ac:dyDescent="0.3">
      <c r="A317" s="6"/>
      <c r="B317" s="6" t="s">
        <v>19</v>
      </c>
      <c r="C317" s="6"/>
      <c r="D317" s="6" t="s">
        <v>427</v>
      </c>
      <c r="E317" s="6" t="s">
        <v>216</v>
      </c>
      <c r="F317" s="6"/>
      <c r="G317" s="7" t="s">
        <v>258</v>
      </c>
      <c r="H317" s="6" t="s">
        <v>894</v>
      </c>
      <c r="I317" s="6" t="s">
        <v>895</v>
      </c>
      <c r="J317" s="6" t="s">
        <v>264</v>
      </c>
      <c r="K317" s="6" t="s">
        <v>26</v>
      </c>
      <c r="L317" s="6" t="s">
        <v>896</v>
      </c>
      <c r="M317" s="6" t="s">
        <v>28</v>
      </c>
      <c r="N317" s="6"/>
      <c r="O317" s="6"/>
      <c r="P317" s="8">
        <v>1</v>
      </c>
      <c r="Q317" s="9">
        <v>1650</v>
      </c>
      <c r="R317" s="9">
        <f>P317*Q317</f>
        <v>1650</v>
      </c>
      <c r="S317" s="10"/>
    </row>
    <row r="318" spans="1:19" ht="67.5" customHeight="1" thickBot="1" x14ac:dyDescent="0.3">
      <c r="A318" s="11"/>
      <c r="B318" s="11" t="s">
        <v>19</v>
      </c>
      <c r="C318" s="11"/>
      <c r="D318" s="11" t="s">
        <v>427</v>
      </c>
      <c r="E318" s="11" t="s">
        <v>216</v>
      </c>
      <c r="F318" s="11"/>
      <c r="G318" s="12" t="s">
        <v>258</v>
      </c>
      <c r="H318" s="11" t="s">
        <v>894</v>
      </c>
      <c r="I318" s="11" t="s">
        <v>897</v>
      </c>
      <c r="J318" s="11" t="s">
        <v>898</v>
      </c>
      <c r="K318" s="11" t="s">
        <v>26</v>
      </c>
      <c r="L318" s="11" t="s">
        <v>896</v>
      </c>
      <c r="M318" s="11" t="s">
        <v>28</v>
      </c>
      <c r="N318" s="11"/>
      <c r="O318" s="11"/>
      <c r="P318" s="13">
        <v>1</v>
      </c>
      <c r="Q318" s="9">
        <v>1650</v>
      </c>
      <c r="R318" s="9">
        <f>P318*Q318</f>
        <v>1650</v>
      </c>
      <c r="S318" s="10"/>
    </row>
    <row r="319" spans="1:19" ht="67.5" customHeight="1" thickBot="1" x14ac:dyDescent="0.3">
      <c r="A319" s="6"/>
      <c r="B319" s="6" t="s">
        <v>19</v>
      </c>
      <c r="C319" s="6"/>
      <c r="D319" s="6" t="s">
        <v>427</v>
      </c>
      <c r="E319" s="6" t="s">
        <v>216</v>
      </c>
      <c r="F319" s="6"/>
      <c r="G319" s="7" t="s">
        <v>258</v>
      </c>
      <c r="H319" s="6" t="s">
        <v>899</v>
      </c>
      <c r="I319" s="6" t="s">
        <v>900</v>
      </c>
      <c r="J319" s="6" t="s">
        <v>901</v>
      </c>
      <c r="K319" s="6" t="s">
        <v>26</v>
      </c>
      <c r="L319" s="6" t="s">
        <v>847</v>
      </c>
      <c r="M319" s="6" t="s">
        <v>28</v>
      </c>
      <c r="N319" s="6"/>
      <c r="O319" s="6"/>
      <c r="P319" s="8">
        <v>15</v>
      </c>
      <c r="Q319" s="9">
        <v>1070</v>
      </c>
      <c r="R319" s="9">
        <f>P319*Q319</f>
        <v>16050</v>
      </c>
      <c r="S319" s="10"/>
    </row>
    <row r="320" spans="1:19" ht="67.5" customHeight="1" thickBot="1" x14ac:dyDescent="0.3">
      <c r="A320" s="11"/>
      <c r="B320" s="11" t="s">
        <v>19</v>
      </c>
      <c r="C320" s="11"/>
      <c r="D320" s="11" t="s">
        <v>427</v>
      </c>
      <c r="E320" s="11" t="s">
        <v>29</v>
      </c>
      <c r="F320" s="11"/>
      <c r="G320" s="12" t="s">
        <v>902</v>
      </c>
      <c r="H320" s="11" t="s">
        <v>903</v>
      </c>
      <c r="I320" s="11" t="s">
        <v>904</v>
      </c>
      <c r="J320" s="11" t="s">
        <v>33</v>
      </c>
      <c r="K320" s="11" t="s">
        <v>26</v>
      </c>
      <c r="L320" s="11" t="s">
        <v>854</v>
      </c>
      <c r="M320" s="11" t="s">
        <v>28</v>
      </c>
      <c r="N320" s="11"/>
      <c r="O320" s="11"/>
      <c r="P320" s="13">
        <v>9</v>
      </c>
      <c r="Q320" s="9">
        <v>1430</v>
      </c>
      <c r="R320" s="9">
        <f>P320*Q320</f>
        <v>12870</v>
      </c>
      <c r="S320" s="10"/>
    </row>
    <row r="321" spans="1:19" ht="67.5" customHeight="1" thickBot="1" x14ac:dyDescent="0.3">
      <c r="A321" s="6"/>
      <c r="B321" s="6" t="s">
        <v>19</v>
      </c>
      <c r="C321" s="6"/>
      <c r="D321" s="6" t="s">
        <v>427</v>
      </c>
      <c r="E321" s="6" t="s">
        <v>29</v>
      </c>
      <c r="F321" s="6"/>
      <c r="G321" s="7" t="s">
        <v>410</v>
      </c>
      <c r="H321" s="6" t="s">
        <v>905</v>
      </c>
      <c r="I321" s="6" t="s">
        <v>906</v>
      </c>
      <c r="J321" s="6" t="s">
        <v>144</v>
      </c>
      <c r="K321" s="6" t="s">
        <v>26</v>
      </c>
      <c r="L321" s="6" t="s">
        <v>854</v>
      </c>
      <c r="M321" s="6" t="s">
        <v>28</v>
      </c>
      <c r="N321" s="6"/>
      <c r="O321" s="6"/>
      <c r="P321" s="8">
        <v>1</v>
      </c>
      <c r="Q321" s="9">
        <v>1070</v>
      </c>
      <c r="R321" s="9">
        <f>P321*Q321</f>
        <v>1070</v>
      </c>
      <c r="S321" s="10"/>
    </row>
    <row r="322" spans="1:19" ht="67.5" customHeight="1" thickBot="1" x14ac:dyDescent="0.3">
      <c r="A322" s="11"/>
      <c r="B322" s="11" t="s">
        <v>19</v>
      </c>
      <c r="C322" s="11"/>
      <c r="D322" s="11" t="s">
        <v>427</v>
      </c>
      <c r="E322" s="11" t="s">
        <v>29</v>
      </c>
      <c r="F322" s="11"/>
      <c r="G322" s="12" t="s">
        <v>410</v>
      </c>
      <c r="H322" s="11" t="s">
        <v>905</v>
      </c>
      <c r="I322" s="11" t="s">
        <v>907</v>
      </c>
      <c r="J322" s="11" t="s">
        <v>908</v>
      </c>
      <c r="K322" s="11" t="s">
        <v>26</v>
      </c>
      <c r="L322" s="11" t="s">
        <v>854</v>
      </c>
      <c r="M322" s="11" t="s">
        <v>28</v>
      </c>
      <c r="N322" s="11"/>
      <c r="O322" s="11"/>
      <c r="P322" s="13">
        <v>3</v>
      </c>
      <c r="Q322" s="9">
        <v>1070</v>
      </c>
      <c r="R322" s="9">
        <f>P322*Q322</f>
        <v>3210</v>
      </c>
      <c r="S322" s="10"/>
    </row>
    <row r="323" spans="1:19" ht="67.5" customHeight="1" thickBot="1" x14ac:dyDescent="0.3">
      <c r="A323" s="6"/>
      <c r="B323" s="6" t="s">
        <v>19</v>
      </c>
      <c r="C323" s="6"/>
      <c r="D323" s="6" t="s">
        <v>427</v>
      </c>
      <c r="E323" s="6" t="s">
        <v>29</v>
      </c>
      <c r="F323" s="6"/>
      <c r="G323" s="7" t="s">
        <v>909</v>
      </c>
      <c r="H323" s="6" t="s">
        <v>910</v>
      </c>
      <c r="I323" s="6" t="s">
        <v>911</v>
      </c>
      <c r="J323" s="6" t="s">
        <v>33</v>
      </c>
      <c r="K323" s="6" t="s">
        <v>26</v>
      </c>
      <c r="L323" s="6" t="s">
        <v>912</v>
      </c>
      <c r="M323" s="6" t="s">
        <v>28</v>
      </c>
      <c r="N323" s="6"/>
      <c r="O323" s="6"/>
      <c r="P323" s="8">
        <v>4</v>
      </c>
      <c r="Q323" s="9">
        <v>720</v>
      </c>
      <c r="R323" s="9">
        <f>P323*Q323</f>
        <v>2880</v>
      </c>
      <c r="S323" s="10"/>
    </row>
    <row r="324" spans="1:19" ht="67.5" customHeight="1" thickBot="1" x14ac:dyDescent="0.3">
      <c r="A324" s="11"/>
      <c r="B324" s="11" t="s">
        <v>19</v>
      </c>
      <c r="C324" s="11"/>
      <c r="D324" s="11" t="s">
        <v>427</v>
      </c>
      <c r="E324" s="11" t="s">
        <v>29</v>
      </c>
      <c r="F324" s="11"/>
      <c r="G324" s="12" t="s">
        <v>30</v>
      </c>
      <c r="H324" s="11" t="s">
        <v>913</v>
      </c>
      <c r="I324" s="11" t="s">
        <v>914</v>
      </c>
      <c r="J324" s="11" t="s">
        <v>33</v>
      </c>
      <c r="K324" s="11" t="s">
        <v>26</v>
      </c>
      <c r="L324" s="11" t="s">
        <v>912</v>
      </c>
      <c r="M324" s="11" t="s">
        <v>35</v>
      </c>
      <c r="N324" s="11"/>
      <c r="O324" s="11"/>
      <c r="P324" s="13">
        <v>2</v>
      </c>
      <c r="Q324" s="9">
        <v>1270</v>
      </c>
      <c r="R324" s="9">
        <f>P324*Q324</f>
        <v>2540</v>
      </c>
      <c r="S324" s="10"/>
    </row>
    <row r="325" spans="1:19" ht="67.5" customHeight="1" thickBot="1" x14ac:dyDescent="0.3">
      <c r="A325" s="6"/>
      <c r="B325" s="6" t="s">
        <v>19</v>
      </c>
      <c r="C325" s="6"/>
      <c r="D325" s="6" t="s">
        <v>427</v>
      </c>
      <c r="E325" s="6" t="s">
        <v>29</v>
      </c>
      <c r="F325" s="6"/>
      <c r="G325" s="7" t="s">
        <v>30</v>
      </c>
      <c r="H325" s="6" t="s">
        <v>915</v>
      </c>
      <c r="I325" s="6" t="s">
        <v>916</v>
      </c>
      <c r="J325" s="6" t="s">
        <v>33</v>
      </c>
      <c r="K325" s="6" t="s">
        <v>26</v>
      </c>
      <c r="L325" s="6" t="s">
        <v>854</v>
      </c>
      <c r="M325" s="6" t="s">
        <v>28</v>
      </c>
      <c r="N325" s="6"/>
      <c r="O325" s="6"/>
      <c r="P325" s="8">
        <v>2</v>
      </c>
      <c r="Q325" s="9">
        <v>1650</v>
      </c>
      <c r="R325" s="9">
        <f>P325*Q325</f>
        <v>3300</v>
      </c>
      <c r="S325" s="10"/>
    </row>
    <row r="326" spans="1:19" ht="67.5" customHeight="1" thickBot="1" x14ac:dyDescent="0.3">
      <c r="A326" s="11"/>
      <c r="B326" s="11" t="s">
        <v>19</v>
      </c>
      <c r="C326" s="11"/>
      <c r="D326" s="11" t="s">
        <v>427</v>
      </c>
      <c r="E326" s="11" t="s">
        <v>29</v>
      </c>
      <c r="F326" s="11"/>
      <c r="G326" s="12" t="s">
        <v>30</v>
      </c>
      <c r="H326" s="11" t="s">
        <v>915</v>
      </c>
      <c r="I326" s="11" t="s">
        <v>916</v>
      </c>
      <c r="J326" s="11" t="s">
        <v>33</v>
      </c>
      <c r="K326" s="11" t="s">
        <v>26</v>
      </c>
      <c r="L326" s="11" t="s">
        <v>854</v>
      </c>
      <c r="M326" s="11" t="s">
        <v>35</v>
      </c>
      <c r="N326" s="11"/>
      <c r="O326" s="11"/>
      <c r="P326" s="13">
        <v>2</v>
      </c>
      <c r="Q326" s="9">
        <v>1650</v>
      </c>
      <c r="R326" s="9">
        <f>P326*Q326</f>
        <v>3300</v>
      </c>
      <c r="S326" s="10"/>
    </row>
    <row r="327" spans="1:19" ht="67.5" customHeight="1" thickBot="1" x14ac:dyDescent="0.3">
      <c r="A327" s="6"/>
      <c r="B327" s="6" t="s">
        <v>19</v>
      </c>
      <c r="C327" s="6"/>
      <c r="D327" s="6" t="s">
        <v>427</v>
      </c>
      <c r="E327" s="6" t="s">
        <v>29</v>
      </c>
      <c r="F327" s="6"/>
      <c r="G327" s="7" t="s">
        <v>410</v>
      </c>
      <c r="H327" s="6" t="s">
        <v>917</v>
      </c>
      <c r="I327" s="6" t="s">
        <v>918</v>
      </c>
      <c r="J327" s="6" t="s">
        <v>448</v>
      </c>
      <c r="K327" s="6" t="s">
        <v>26</v>
      </c>
      <c r="L327" s="6" t="s">
        <v>919</v>
      </c>
      <c r="M327" s="6" t="s">
        <v>28</v>
      </c>
      <c r="N327" s="6"/>
      <c r="O327" s="6"/>
      <c r="P327" s="8">
        <v>1</v>
      </c>
      <c r="Q327" s="9">
        <v>1320</v>
      </c>
      <c r="R327" s="9">
        <f>P327*Q327</f>
        <v>1320</v>
      </c>
      <c r="S327" s="10"/>
    </row>
    <row r="328" spans="1:19" ht="67.5" customHeight="1" thickBot="1" x14ac:dyDescent="0.3">
      <c r="A328" s="11"/>
      <c r="B328" s="11" t="s">
        <v>19</v>
      </c>
      <c r="C328" s="11"/>
      <c r="D328" s="11" t="s">
        <v>427</v>
      </c>
      <c r="E328" s="11" t="s">
        <v>29</v>
      </c>
      <c r="F328" s="11"/>
      <c r="G328" s="12" t="s">
        <v>30</v>
      </c>
      <c r="H328" s="11" t="s">
        <v>920</v>
      </c>
      <c r="I328" s="11" t="s">
        <v>921</v>
      </c>
      <c r="J328" s="11" t="s">
        <v>33</v>
      </c>
      <c r="K328" s="11" t="s">
        <v>26</v>
      </c>
      <c r="L328" s="11" t="s">
        <v>854</v>
      </c>
      <c r="M328" s="11" t="s">
        <v>35</v>
      </c>
      <c r="N328" s="11"/>
      <c r="O328" s="11"/>
      <c r="P328" s="13">
        <v>5</v>
      </c>
      <c r="Q328" s="9">
        <v>1600</v>
      </c>
      <c r="R328" s="9">
        <f>P328*Q328</f>
        <v>8000</v>
      </c>
      <c r="S328" s="10"/>
    </row>
    <row r="329" spans="1:19" ht="67.5" customHeight="1" thickBot="1" x14ac:dyDescent="0.3">
      <c r="A329" s="6"/>
      <c r="B329" s="6" t="s">
        <v>19</v>
      </c>
      <c r="C329" s="6"/>
      <c r="D329" s="6" t="s">
        <v>427</v>
      </c>
      <c r="E329" s="6" t="s">
        <v>29</v>
      </c>
      <c r="F329" s="6"/>
      <c r="G329" s="7" t="s">
        <v>30</v>
      </c>
      <c r="H329" s="6" t="s">
        <v>922</v>
      </c>
      <c r="I329" s="6" t="s">
        <v>923</v>
      </c>
      <c r="J329" s="6" t="s">
        <v>924</v>
      </c>
      <c r="K329" s="6" t="s">
        <v>26</v>
      </c>
      <c r="L329" s="6" t="s">
        <v>925</v>
      </c>
      <c r="M329" s="6" t="s">
        <v>28</v>
      </c>
      <c r="N329" s="6"/>
      <c r="O329" s="6"/>
      <c r="P329" s="8">
        <v>2</v>
      </c>
      <c r="Q329" s="9">
        <v>1540</v>
      </c>
      <c r="R329" s="9">
        <f>P329*Q329</f>
        <v>3080</v>
      </c>
      <c r="S329" s="10"/>
    </row>
    <row r="330" spans="1:19" ht="67.5" customHeight="1" thickBot="1" x14ac:dyDescent="0.3">
      <c r="A330" s="11"/>
      <c r="B330" s="11" t="s">
        <v>19</v>
      </c>
      <c r="C330" s="11"/>
      <c r="D330" s="11" t="s">
        <v>427</v>
      </c>
      <c r="E330" s="11" t="s">
        <v>29</v>
      </c>
      <c r="F330" s="11"/>
      <c r="G330" s="12" t="s">
        <v>410</v>
      </c>
      <c r="H330" s="11" t="s">
        <v>926</v>
      </c>
      <c r="I330" s="11" t="s">
        <v>927</v>
      </c>
      <c r="J330" s="11" t="s">
        <v>327</v>
      </c>
      <c r="K330" s="11" t="s">
        <v>26</v>
      </c>
      <c r="L330" s="11" t="s">
        <v>925</v>
      </c>
      <c r="M330" s="11" t="s">
        <v>28</v>
      </c>
      <c r="N330" s="11"/>
      <c r="O330" s="11"/>
      <c r="P330" s="13">
        <v>1</v>
      </c>
      <c r="Q330" s="9">
        <v>1270</v>
      </c>
      <c r="R330" s="9">
        <f>P330*Q330</f>
        <v>1270</v>
      </c>
      <c r="S330" s="10"/>
    </row>
    <row r="331" spans="1:19" ht="67.5" customHeight="1" thickBot="1" x14ac:dyDescent="0.3">
      <c r="A331" s="6"/>
      <c r="B331" s="6" t="s">
        <v>19</v>
      </c>
      <c r="C331" s="6"/>
      <c r="D331" s="6" t="s">
        <v>427</v>
      </c>
      <c r="E331" s="6" t="s">
        <v>29</v>
      </c>
      <c r="F331" s="6"/>
      <c r="G331" s="7" t="s">
        <v>410</v>
      </c>
      <c r="H331" s="6" t="s">
        <v>926</v>
      </c>
      <c r="I331" s="6" t="s">
        <v>928</v>
      </c>
      <c r="J331" s="6" t="s">
        <v>33</v>
      </c>
      <c r="K331" s="6" t="s">
        <v>26</v>
      </c>
      <c r="L331" s="6" t="s">
        <v>925</v>
      </c>
      <c r="M331" s="6" t="s">
        <v>28</v>
      </c>
      <c r="N331" s="6"/>
      <c r="O331" s="6"/>
      <c r="P331" s="8">
        <v>1</v>
      </c>
      <c r="Q331" s="9">
        <v>1270</v>
      </c>
      <c r="R331" s="9">
        <f>P331*Q331</f>
        <v>1270</v>
      </c>
      <c r="S331" s="10"/>
    </row>
    <row r="332" spans="1:19" ht="67.5" customHeight="1" thickBot="1" x14ac:dyDescent="0.3">
      <c r="A332" s="11"/>
      <c r="B332" s="11" t="s">
        <v>19</v>
      </c>
      <c r="C332" s="11"/>
      <c r="D332" s="11" t="s">
        <v>427</v>
      </c>
      <c r="E332" s="11" t="s">
        <v>29</v>
      </c>
      <c r="F332" s="11"/>
      <c r="G332" s="12" t="s">
        <v>30</v>
      </c>
      <c r="H332" s="11" t="s">
        <v>929</v>
      </c>
      <c r="I332" s="11" t="s">
        <v>930</v>
      </c>
      <c r="J332" s="11" t="s">
        <v>107</v>
      </c>
      <c r="K332" s="11" t="s">
        <v>26</v>
      </c>
      <c r="L332" s="11" t="s">
        <v>925</v>
      </c>
      <c r="M332" s="11" t="s">
        <v>28</v>
      </c>
      <c r="N332" s="11"/>
      <c r="O332" s="11"/>
      <c r="P332" s="13">
        <v>7</v>
      </c>
      <c r="Q332" s="9">
        <v>1600</v>
      </c>
      <c r="R332" s="9">
        <f>P332*Q332</f>
        <v>11200</v>
      </c>
      <c r="S332" s="10"/>
    </row>
    <row r="333" spans="1:19" ht="67.5" customHeight="1" thickBot="1" x14ac:dyDescent="0.3">
      <c r="A333" s="6"/>
      <c r="B333" s="6" t="s">
        <v>19</v>
      </c>
      <c r="C333" s="6"/>
      <c r="D333" s="6" t="s">
        <v>427</v>
      </c>
      <c r="E333" s="6" t="s">
        <v>29</v>
      </c>
      <c r="F333" s="6"/>
      <c r="G333" s="7" t="s">
        <v>902</v>
      </c>
      <c r="H333" s="6" t="s">
        <v>931</v>
      </c>
      <c r="I333" s="6" t="s">
        <v>932</v>
      </c>
      <c r="J333" s="6" t="s">
        <v>33</v>
      </c>
      <c r="K333" s="6" t="s">
        <v>26</v>
      </c>
      <c r="L333" s="6" t="s">
        <v>101</v>
      </c>
      <c r="M333" s="6" t="s">
        <v>28</v>
      </c>
      <c r="N333" s="6"/>
      <c r="O333" s="6"/>
      <c r="P333" s="8">
        <v>5</v>
      </c>
      <c r="Q333" s="9">
        <v>2480</v>
      </c>
      <c r="R333" s="9">
        <f>P333*Q333</f>
        <v>12400</v>
      </c>
      <c r="S333" s="10"/>
    </row>
    <row r="334" spans="1:19" ht="67.5" customHeight="1" thickBot="1" x14ac:dyDescent="0.3">
      <c r="A334" s="11"/>
      <c r="B334" s="11" t="s">
        <v>19</v>
      </c>
      <c r="C334" s="11"/>
      <c r="D334" s="11" t="s">
        <v>427</v>
      </c>
      <c r="E334" s="11" t="s">
        <v>29</v>
      </c>
      <c r="F334" s="11"/>
      <c r="G334" s="12" t="s">
        <v>410</v>
      </c>
      <c r="H334" s="11" t="s">
        <v>933</v>
      </c>
      <c r="I334" s="11" t="s">
        <v>934</v>
      </c>
      <c r="J334" s="11" t="s">
        <v>33</v>
      </c>
      <c r="K334" s="11" t="s">
        <v>26</v>
      </c>
      <c r="L334" s="11" t="s">
        <v>935</v>
      </c>
      <c r="M334" s="11" t="s">
        <v>28</v>
      </c>
      <c r="N334" s="11"/>
      <c r="O334" s="11"/>
      <c r="P334" s="13">
        <v>3</v>
      </c>
      <c r="Q334" s="9">
        <v>2370</v>
      </c>
      <c r="R334" s="9">
        <f>P334*Q334</f>
        <v>7110</v>
      </c>
      <c r="S334" s="10"/>
    </row>
    <row r="335" spans="1:19" ht="67.5" customHeight="1" thickBot="1" x14ac:dyDescent="0.3">
      <c r="A335" s="6"/>
      <c r="B335" s="6" t="s">
        <v>19</v>
      </c>
      <c r="C335" s="6"/>
      <c r="D335" s="6" t="s">
        <v>427</v>
      </c>
      <c r="E335" s="6" t="s">
        <v>29</v>
      </c>
      <c r="F335" s="6"/>
      <c r="G335" s="7" t="s">
        <v>30</v>
      </c>
      <c r="H335" s="6" t="s">
        <v>936</v>
      </c>
      <c r="I335" s="6" t="s">
        <v>937</v>
      </c>
      <c r="J335" s="6" t="s">
        <v>107</v>
      </c>
      <c r="K335" s="6" t="s">
        <v>26</v>
      </c>
      <c r="L335" s="6" t="s">
        <v>108</v>
      </c>
      <c r="M335" s="6" t="s">
        <v>28</v>
      </c>
      <c r="N335" s="6"/>
      <c r="O335" s="6"/>
      <c r="P335" s="8">
        <v>1</v>
      </c>
      <c r="Q335" s="9">
        <v>3140</v>
      </c>
      <c r="R335" s="9">
        <f>P335*Q335</f>
        <v>3140</v>
      </c>
      <c r="S335" s="10"/>
    </row>
    <row r="336" spans="1:19" ht="67.5" customHeight="1" thickBot="1" x14ac:dyDescent="0.3">
      <c r="A336" s="11"/>
      <c r="B336" s="11" t="s">
        <v>19</v>
      </c>
      <c r="C336" s="11"/>
      <c r="D336" s="11" t="s">
        <v>427</v>
      </c>
      <c r="E336" s="11" t="s">
        <v>29</v>
      </c>
      <c r="F336" s="11"/>
      <c r="G336" s="12" t="s">
        <v>410</v>
      </c>
      <c r="H336" s="11" t="s">
        <v>938</v>
      </c>
      <c r="I336" s="11" t="s">
        <v>939</v>
      </c>
      <c r="J336" s="11" t="s">
        <v>33</v>
      </c>
      <c r="K336" s="11" t="s">
        <v>26</v>
      </c>
      <c r="L336" s="11" t="s">
        <v>854</v>
      </c>
      <c r="M336" s="11" t="s">
        <v>35</v>
      </c>
      <c r="N336" s="11"/>
      <c r="O336" s="11"/>
      <c r="P336" s="13">
        <v>1</v>
      </c>
      <c r="Q336" s="9">
        <v>1320</v>
      </c>
      <c r="R336" s="9">
        <f>P336*Q336</f>
        <v>1320</v>
      </c>
      <c r="S336" s="10"/>
    </row>
    <row r="337" spans="1:19" ht="67.5" customHeight="1" thickBot="1" x14ac:dyDescent="0.3">
      <c r="A337" s="6"/>
      <c r="B337" s="6" t="s">
        <v>19</v>
      </c>
      <c r="C337" s="6"/>
      <c r="D337" s="6" t="s">
        <v>427</v>
      </c>
      <c r="E337" s="6" t="s">
        <v>29</v>
      </c>
      <c r="F337" s="6"/>
      <c r="G337" s="7" t="s">
        <v>30</v>
      </c>
      <c r="H337" s="6" t="s">
        <v>940</v>
      </c>
      <c r="I337" s="6" t="s">
        <v>941</v>
      </c>
      <c r="J337" s="6" t="s">
        <v>33</v>
      </c>
      <c r="K337" s="6" t="s">
        <v>26</v>
      </c>
      <c r="L337" s="6" t="s">
        <v>101</v>
      </c>
      <c r="M337" s="6" t="s">
        <v>28</v>
      </c>
      <c r="N337" s="6"/>
      <c r="O337" s="6"/>
      <c r="P337" s="8">
        <v>5</v>
      </c>
      <c r="Q337" s="9">
        <v>2810</v>
      </c>
      <c r="R337" s="9">
        <f>P337*Q337</f>
        <v>14050</v>
      </c>
      <c r="S337" s="10"/>
    </row>
    <row r="338" spans="1:19" ht="67.5" customHeight="1" thickBot="1" x14ac:dyDescent="0.3">
      <c r="A338" s="11"/>
      <c r="B338" s="11" t="s">
        <v>19</v>
      </c>
      <c r="C338" s="11"/>
      <c r="D338" s="11" t="s">
        <v>427</v>
      </c>
      <c r="E338" s="11" t="s">
        <v>29</v>
      </c>
      <c r="F338" s="11"/>
      <c r="G338" s="12" t="s">
        <v>410</v>
      </c>
      <c r="H338" s="11" t="s">
        <v>942</v>
      </c>
      <c r="I338" s="11" t="s">
        <v>943</v>
      </c>
      <c r="J338" s="11" t="s">
        <v>944</v>
      </c>
      <c r="K338" s="11" t="s">
        <v>26</v>
      </c>
      <c r="L338" s="11" t="s">
        <v>945</v>
      </c>
      <c r="M338" s="11" t="s">
        <v>28</v>
      </c>
      <c r="N338" s="11"/>
      <c r="O338" s="11"/>
      <c r="P338" s="13">
        <v>8</v>
      </c>
      <c r="Q338" s="9">
        <v>1490</v>
      </c>
      <c r="R338" s="9">
        <f>P338*Q338</f>
        <v>11920</v>
      </c>
      <c r="S338" s="10"/>
    </row>
    <row r="339" spans="1:19" ht="67.5" customHeight="1" thickBot="1" x14ac:dyDescent="0.3">
      <c r="A339" s="6"/>
      <c r="B339" s="6" t="s">
        <v>19</v>
      </c>
      <c r="C339" s="6"/>
      <c r="D339" s="6" t="s">
        <v>427</v>
      </c>
      <c r="E339" s="6" t="s">
        <v>29</v>
      </c>
      <c r="F339" s="6"/>
      <c r="G339" s="7" t="s">
        <v>30</v>
      </c>
      <c r="H339" s="6" t="s">
        <v>946</v>
      </c>
      <c r="I339" s="6" t="s">
        <v>947</v>
      </c>
      <c r="J339" s="6" t="s">
        <v>33</v>
      </c>
      <c r="K339" s="6" t="s">
        <v>26</v>
      </c>
      <c r="L339" s="6" t="s">
        <v>854</v>
      </c>
      <c r="M339" s="6" t="s">
        <v>28</v>
      </c>
      <c r="N339" s="6"/>
      <c r="O339" s="6"/>
      <c r="P339" s="8">
        <v>1</v>
      </c>
      <c r="Q339" s="9">
        <v>1600</v>
      </c>
      <c r="R339" s="9">
        <f>P339*Q339</f>
        <v>1600</v>
      </c>
      <c r="S339" s="10"/>
    </row>
    <row r="340" spans="1:19" ht="67.5" customHeight="1" thickBot="1" x14ac:dyDescent="0.3">
      <c r="A340" s="11"/>
      <c r="B340" s="11" t="s">
        <v>19</v>
      </c>
      <c r="C340" s="11"/>
      <c r="D340" s="11" t="s">
        <v>427</v>
      </c>
      <c r="E340" s="11" t="s">
        <v>948</v>
      </c>
      <c r="F340" s="11"/>
      <c r="G340" s="12" t="s">
        <v>147</v>
      </c>
      <c r="H340" s="11" t="s">
        <v>949</v>
      </c>
      <c r="I340" s="11" t="s">
        <v>950</v>
      </c>
      <c r="J340" s="11" t="s">
        <v>33</v>
      </c>
      <c r="K340" s="11" t="s">
        <v>26</v>
      </c>
      <c r="L340" s="11" t="s">
        <v>854</v>
      </c>
      <c r="M340" s="11" t="s">
        <v>28</v>
      </c>
      <c r="N340" s="11"/>
      <c r="O340" s="11"/>
      <c r="P340" s="13">
        <v>8</v>
      </c>
      <c r="Q340" s="9">
        <v>2310</v>
      </c>
      <c r="R340" s="9">
        <f>P340*Q340</f>
        <v>18480</v>
      </c>
      <c r="S340" s="10"/>
    </row>
    <row r="341" spans="1:19" ht="67.5" customHeight="1" thickBot="1" x14ac:dyDescent="0.3">
      <c r="A341" s="6"/>
      <c r="B341" s="6" t="s">
        <v>19</v>
      </c>
      <c r="C341" s="6"/>
      <c r="D341" s="6" t="s">
        <v>427</v>
      </c>
      <c r="E341" s="6" t="s">
        <v>948</v>
      </c>
      <c r="F341" s="6"/>
      <c r="G341" s="7" t="s">
        <v>147</v>
      </c>
      <c r="H341" s="6" t="s">
        <v>951</v>
      </c>
      <c r="I341" s="6" t="s">
        <v>952</v>
      </c>
      <c r="J341" s="6" t="s">
        <v>953</v>
      </c>
      <c r="K341" s="6" t="s">
        <v>26</v>
      </c>
      <c r="L341" s="6" t="s">
        <v>854</v>
      </c>
      <c r="M341" s="6" t="s">
        <v>28</v>
      </c>
      <c r="N341" s="6"/>
      <c r="O341" s="6"/>
      <c r="P341" s="8">
        <v>6</v>
      </c>
      <c r="Q341" s="9">
        <v>2480</v>
      </c>
      <c r="R341" s="9">
        <f>P341*Q341</f>
        <v>14880</v>
      </c>
      <c r="S341" s="10"/>
    </row>
    <row r="342" spans="1:19" ht="67.5" customHeight="1" thickBot="1" x14ac:dyDescent="0.3">
      <c r="A342" s="11"/>
      <c r="B342" s="11" t="s">
        <v>19</v>
      </c>
      <c r="C342" s="11"/>
      <c r="D342" s="11" t="s">
        <v>427</v>
      </c>
      <c r="E342" s="11" t="s">
        <v>948</v>
      </c>
      <c r="F342" s="11"/>
      <c r="G342" s="12" t="s">
        <v>147</v>
      </c>
      <c r="H342" s="11" t="s">
        <v>954</v>
      </c>
      <c r="I342" s="11" t="s">
        <v>955</v>
      </c>
      <c r="J342" s="11" t="s">
        <v>65</v>
      </c>
      <c r="K342" s="11" t="s">
        <v>26</v>
      </c>
      <c r="L342" s="11" t="s">
        <v>854</v>
      </c>
      <c r="M342" s="11" t="s">
        <v>28</v>
      </c>
      <c r="N342" s="11"/>
      <c r="O342" s="11"/>
      <c r="P342" s="13">
        <v>1</v>
      </c>
      <c r="Q342" s="9">
        <v>2590</v>
      </c>
      <c r="R342" s="9">
        <f>P342*Q342</f>
        <v>2590</v>
      </c>
      <c r="S342" s="10"/>
    </row>
    <row r="343" spans="1:19" ht="67.5" customHeight="1" thickBot="1" x14ac:dyDescent="0.3">
      <c r="A343" s="6"/>
      <c r="B343" s="6" t="s">
        <v>19</v>
      </c>
      <c r="C343" s="6"/>
      <c r="D343" s="6" t="s">
        <v>427</v>
      </c>
      <c r="E343" s="6" t="s">
        <v>948</v>
      </c>
      <c r="F343" s="6"/>
      <c r="G343" s="7" t="s">
        <v>147</v>
      </c>
      <c r="H343" s="6" t="s">
        <v>956</v>
      </c>
      <c r="I343" s="6" t="s">
        <v>957</v>
      </c>
      <c r="J343" s="6" t="s">
        <v>213</v>
      </c>
      <c r="K343" s="6" t="s">
        <v>26</v>
      </c>
      <c r="L343" s="6" t="s">
        <v>958</v>
      </c>
      <c r="M343" s="6" t="s">
        <v>35</v>
      </c>
      <c r="N343" s="6"/>
      <c r="O343" s="6"/>
      <c r="P343" s="8">
        <v>14</v>
      </c>
      <c r="Q343" s="9">
        <v>2150</v>
      </c>
      <c r="R343" s="9">
        <f>P343*Q343</f>
        <v>30100</v>
      </c>
      <c r="S343" s="10"/>
    </row>
    <row r="344" spans="1:19" ht="67.5" customHeight="1" thickBot="1" x14ac:dyDescent="0.3">
      <c r="A344" s="11"/>
      <c r="B344" s="11" t="s">
        <v>19</v>
      </c>
      <c r="C344" s="11"/>
      <c r="D344" s="11" t="s">
        <v>427</v>
      </c>
      <c r="E344" s="11" t="s">
        <v>948</v>
      </c>
      <c r="F344" s="11"/>
      <c r="G344" s="12" t="s">
        <v>959</v>
      </c>
      <c r="H344" s="11" t="s">
        <v>960</v>
      </c>
      <c r="I344" s="11" t="s">
        <v>961</v>
      </c>
      <c r="J344" s="11" t="s">
        <v>901</v>
      </c>
      <c r="K344" s="11" t="s">
        <v>26</v>
      </c>
      <c r="L344" s="11" t="s">
        <v>854</v>
      </c>
      <c r="M344" s="11" t="s">
        <v>28</v>
      </c>
      <c r="N344" s="11"/>
      <c r="O344" s="11"/>
      <c r="P344" s="13">
        <v>3</v>
      </c>
      <c r="Q344" s="9">
        <v>2260</v>
      </c>
      <c r="R344" s="9">
        <f>P344*Q344</f>
        <v>6780</v>
      </c>
      <c r="S344" s="10"/>
    </row>
    <row r="345" spans="1:19" ht="67.5" customHeight="1" thickBot="1" x14ac:dyDescent="0.3">
      <c r="A345" s="6"/>
      <c r="B345" s="6" t="s">
        <v>19</v>
      </c>
      <c r="C345" s="6"/>
      <c r="D345" s="6" t="s">
        <v>427</v>
      </c>
      <c r="E345" s="6" t="s">
        <v>948</v>
      </c>
      <c r="F345" s="6"/>
      <c r="G345" s="7" t="s">
        <v>959</v>
      </c>
      <c r="H345" s="6" t="s">
        <v>960</v>
      </c>
      <c r="I345" s="6" t="s">
        <v>962</v>
      </c>
      <c r="J345" s="6" t="s">
        <v>33</v>
      </c>
      <c r="K345" s="6" t="s">
        <v>26</v>
      </c>
      <c r="L345" s="6" t="s">
        <v>854</v>
      </c>
      <c r="M345" s="6" t="s">
        <v>28</v>
      </c>
      <c r="N345" s="6"/>
      <c r="O345" s="6"/>
      <c r="P345" s="8">
        <v>1</v>
      </c>
      <c r="Q345" s="9">
        <v>2260</v>
      </c>
      <c r="R345" s="9">
        <f>P345*Q345</f>
        <v>2260</v>
      </c>
      <c r="S345" s="10"/>
    </row>
    <row r="346" spans="1:19" ht="67.5" customHeight="1" thickBot="1" x14ac:dyDescent="0.3">
      <c r="A346" s="11"/>
      <c r="B346" s="11" t="s">
        <v>19</v>
      </c>
      <c r="C346" s="11"/>
      <c r="D346" s="11" t="s">
        <v>427</v>
      </c>
      <c r="E346" s="11" t="s">
        <v>948</v>
      </c>
      <c r="F346" s="11"/>
      <c r="G346" s="12" t="s">
        <v>147</v>
      </c>
      <c r="H346" s="11" t="s">
        <v>963</v>
      </c>
      <c r="I346" s="11" t="s">
        <v>964</v>
      </c>
      <c r="J346" s="11" t="s">
        <v>25</v>
      </c>
      <c r="K346" s="11" t="s">
        <v>26</v>
      </c>
      <c r="L346" s="11" t="s">
        <v>854</v>
      </c>
      <c r="M346" s="11" t="s">
        <v>28</v>
      </c>
      <c r="N346" s="11"/>
      <c r="O346" s="11"/>
      <c r="P346" s="13">
        <v>17</v>
      </c>
      <c r="Q346" s="9">
        <v>2090</v>
      </c>
      <c r="R346" s="9">
        <f>P346*Q346</f>
        <v>35530</v>
      </c>
      <c r="S346" s="10"/>
    </row>
    <row r="347" spans="1:19" ht="67.5" customHeight="1" thickBot="1" x14ac:dyDescent="0.3">
      <c r="A347" s="6"/>
      <c r="B347" s="6" t="s">
        <v>19</v>
      </c>
      <c r="C347" s="6"/>
      <c r="D347" s="6" t="s">
        <v>427</v>
      </c>
      <c r="E347" s="6" t="s">
        <v>948</v>
      </c>
      <c r="F347" s="6"/>
      <c r="G347" s="7" t="s">
        <v>147</v>
      </c>
      <c r="H347" s="6" t="s">
        <v>963</v>
      </c>
      <c r="I347" s="6" t="s">
        <v>965</v>
      </c>
      <c r="J347" s="6" t="s">
        <v>966</v>
      </c>
      <c r="K347" s="6" t="s">
        <v>26</v>
      </c>
      <c r="L347" s="6" t="s">
        <v>945</v>
      </c>
      <c r="M347" s="6" t="s">
        <v>28</v>
      </c>
      <c r="N347" s="6"/>
      <c r="O347" s="6"/>
      <c r="P347" s="8">
        <v>11</v>
      </c>
      <c r="Q347" s="9">
        <v>2310</v>
      </c>
      <c r="R347" s="9">
        <f>P347*Q347</f>
        <v>25410</v>
      </c>
      <c r="S347" s="10"/>
    </row>
    <row r="348" spans="1:19" ht="67.5" customHeight="1" thickBot="1" x14ac:dyDescent="0.3">
      <c r="A348" s="11"/>
      <c r="B348" s="11" t="s">
        <v>19</v>
      </c>
      <c r="C348" s="11"/>
      <c r="D348" s="11" t="s">
        <v>427</v>
      </c>
      <c r="E348" s="11" t="s">
        <v>948</v>
      </c>
      <c r="F348" s="11"/>
      <c r="G348" s="12" t="s">
        <v>147</v>
      </c>
      <c r="H348" s="11" t="s">
        <v>967</v>
      </c>
      <c r="I348" s="11" t="s">
        <v>968</v>
      </c>
      <c r="J348" s="11" t="s">
        <v>969</v>
      </c>
      <c r="K348" s="11" t="s">
        <v>26</v>
      </c>
      <c r="L348" s="11" t="s">
        <v>854</v>
      </c>
      <c r="M348" s="11" t="s">
        <v>28</v>
      </c>
      <c r="N348" s="11"/>
      <c r="O348" s="11"/>
      <c r="P348" s="13">
        <v>11</v>
      </c>
      <c r="Q348" s="9">
        <v>2640</v>
      </c>
      <c r="R348" s="9">
        <f>P348*Q348</f>
        <v>29040</v>
      </c>
      <c r="S348" s="10"/>
    </row>
    <row r="349" spans="1:19" ht="67.5" customHeight="1" thickBot="1" x14ac:dyDescent="0.3">
      <c r="A349" s="6"/>
      <c r="B349" s="6" t="s">
        <v>19</v>
      </c>
      <c r="C349" s="6"/>
      <c r="D349" s="6" t="s">
        <v>427</v>
      </c>
      <c r="E349" s="6" t="s">
        <v>948</v>
      </c>
      <c r="F349" s="6"/>
      <c r="G349" s="7" t="s">
        <v>147</v>
      </c>
      <c r="H349" s="6" t="s">
        <v>967</v>
      </c>
      <c r="I349" s="6" t="s">
        <v>970</v>
      </c>
      <c r="J349" s="6" t="s">
        <v>33</v>
      </c>
      <c r="K349" s="6" t="s">
        <v>26</v>
      </c>
      <c r="L349" s="6" t="s">
        <v>854</v>
      </c>
      <c r="M349" s="6" t="s">
        <v>28</v>
      </c>
      <c r="N349" s="6"/>
      <c r="O349" s="6"/>
      <c r="P349" s="8">
        <v>1</v>
      </c>
      <c r="Q349" s="9">
        <v>2640</v>
      </c>
      <c r="R349" s="9">
        <f>P349*Q349</f>
        <v>2640</v>
      </c>
      <c r="S349" s="10"/>
    </row>
    <row r="350" spans="1:19" ht="67.5" customHeight="1" thickBot="1" x14ac:dyDescent="0.3">
      <c r="A350" s="11"/>
      <c r="B350" s="11" t="s">
        <v>19</v>
      </c>
      <c r="C350" s="11"/>
      <c r="D350" s="11" t="s">
        <v>427</v>
      </c>
      <c r="E350" s="11" t="s">
        <v>971</v>
      </c>
      <c r="F350" s="11"/>
      <c r="G350" s="12" t="s">
        <v>972</v>
      </c>
      <c r="H350" s="11" t="s">
        <v>973</v>
      </c>
      <c r="I350" s="11" t="s">
        <v>974</v>
      </c>
      <c r="J350" s="11" t="s">
        <v>969</v>
      </c>
      <c r="K350" s="11" t="s">
        <v>26</v>
      </c>
      <c r="L350" s="11" t="s">
        <v>854</v>
      </c>
      <c r="M350" s="11" t="s">
        <v>28</v>
      </c>
      <c r="N350" s="11"/>
      <c r="O350" s="11"/>
      <c r="P350" s="13">
        <v>2</v>
      </c>
      <c r="Q350" s="9">
        <v>2150</v>
      </c>
      <c r="R350" s="9">
        <f>P350*Q350</f>
        <v>4300</v>
      </c>
      <c r="S350" s="10"/>
    </row>
    <row r="351" spans="1:19" ht="67.5" customHeight="1" thickBot="1" x14ac:dyDescent="0.3">
      <c r="A351" s="6"/>
      <c r="B351" s="6" t="s">
        <v>19</v>
      </c>
      <c r="C351" s="6"/>
      <c r="D351" s="6" t="s">
        <v>427</v>
      </c>
      <c r="E351" s="6" t="s">
        <v>948</v>
      </c>
      <c r="F351" s="6"/>
      <c r="G351" s="7" t="s">
        <v>147</v>
      </c>
      <c r="H351" s="6" t="s">
        <v>975</v>
      </c>
      <c r="I351" s="6" t="s">
        <v>976</v>
      </c>
      <c r="J351" s="6" t="s">
        <v>33</v>
      </c>
      <c r="K351" s="6" t="s">
        <v>26</v>
      </c>
      <c r="L351" s="6" t="s">
        <v>854</v>
      </c>
      <c r="M351" s="6" t="s">
        <v>28</v>
      </c>
      <c r="N351" s="6"/>
      <c r="O351" s="6"/>
      <c r="P351" s="8">
        <v>1</v>
      </c>
      <c r="Q351" s="9">
        <v>2640</v>
      </c>
      <c r="R351" s="9">
        <f>P351*Q351</f>
        <v>2640</v>
      </c>
      <c r="S351" s="10"/>
    </row>
    <row r="352" spans="1:19" ht="67.5" customHeight="1" thickBot="1" x14ac:dyDescent="0.3">
      <c r="A352" s="11"/>
      <c r="B352" s="11" t="s">
        <v>19</v>
      </c>
      <c r="C352" s="11"/>
      <c r="D352" s="11" t="s">
        <v>427</v>
      </c>
      <c r="E352" s="11" t="s">
        <v>948</v>
      </c>
      <c r="F352" s="11"/>
      <c r="G352" s="12" t="s">
        <v>147</v>
      </c>
      <c r="H352" s="11" t="s">
        <v>977</v>
      </c>
      <c r="I352" s="11" t="s">
        <v>978</v>
      </c>
      <c r="J352" s="11" t="s">
        <v>33</v>
      </c>
      <c r="K352" s="11" t="s">
        <v>26</v>
      </c>
      <c r="L352" s="11" t="s">
        <v>854</v>
      </c>
      <c r="M352" s="11" t="s">
        <v>28</v>
      </c>
      <c r="N352" s="11"/>
      <c r="O352" s="11"/>
      <c r="P352" s="13">
        <v>1</v>
      </c>
      <c r="Q352" s="9">
        <v>2040</v>
      </c>
      <c r="R352" s="9">
        <f>P352*Q352</f>
        <v>2040</v>
      </c>
      <c r="S352" s="10"/>
    </row>
    <row r="353" spans="1:19" ht="67.5" customHeight="1" thickBot="1" x14ac:dyDescent="0.3">
      <c r="A353" s="6"/>
      <c r="B353" s="6" t="s">
        <v>19</v>
      </c>
      <c r="C353" s="6"/>
      <c r="D353" s="6" t="s">
        <v>427</v>
      </c>
      <c r="E353" s="6" t="s">
        <v>948</v>
      </c>
      <c r="F353" s="6"/>
      <c r="G353" s="7" t="s">
        <v>147</v>
      </c>
      <c r="H353" s="6" t="s">
        <v>979</v>
      </c>
      <c r="I353" s="6" t="s">
        <v>980</v>
      </c>
      <c r="J353" s="6" t="s">
        <v>614</v>
      </c>
      <c r="K353" s="6" t="s">
        <v>26</v>
      </c>
      <c r="L353" s="6" t="s">
        <v>981</v>
      </c>
      <c r="M353" s="6" t="s">
        <v>28</v>
      </c>
      <c r="N353" s="6"/>
      <c r="O353" s="6"/>
      <c r="P353" s="8">
        <v>1</v>
      </c>
      <c r="Q353" s="9">
        <v>3080</v>
      </c>
      <c r="R353" s="9">
        <f>P353*Q353</f>
        <v>3080</v>
      </c>
      <c r="S353" s="10"/>
    </row>
    <row r="354" spans="1:19" ht="67.5" customHeight="1" thickBot="1" x14ac:dyDescent="0.3">
      <c r="A354" s="11"/>
      <c r="B354" s="11" t="s">
        <v>19</v>
      </c>
      <c r="C354" s="11"/>
      <c r="D354" s="11" t="s">
        <v>427</v>
      </c>
      <c r="E354" s="11" t="s">
        <v>948</v>
      </c>
      <c r="F354" s="11"/>
      <c r="G354" s="12" t="s">
        <v>147</v>
      </c>
      <c r="H354" s="11" t="s">
        <v>979</v>
      </c>
      <c r="I354" s="11" t="s">
        <v>982</v>
      </c>
      <c r="J354" s="11" t="s">
        <v>110</v>
      </c>
      <c r="K354" s="11" t="s">
        <v>26</v>
      </c>
      <c r="L354" s="11" t="s">
        <v>981</v>
      </c>
      <c r="M354" s="11" t="s">
        <v>28</v>
      </c>
      <c r="N354" s="11"/>
      <c r="O354" s="11"/>
      <c r="P354" s="13">
        <v>1</v>
      </c>
      <c r="Q354" s="9">
        <v>3080</v>
      </c>
      <c r="R354" s="9">
        <f>P354*Q354</f>
        <v>3080</v>
      </c>
      <c r="S354" s="10"/>
    </row>
    <row r="355" spans="1:19" ht="67.5" customHeight="1" thickBot="1" x14ac:dyDescent="0.3">
      <c r="A355" s="6"/>
      <c r="B355" s="6" t="s">
        <v>19</v>
      </c>
      <c r="C355" s="6"/>
      <c r="D355" s="6" t="s">
        <v>427</v>
      </c>
      <c r="E355" s="6" t="s">
        <v>216</v>
      </c>
      <c r="F355" s="6"/>
      <c r="G355" s="7" t="s">
        <v>147</v>
      </c>
      <c r="H355" s="6" t="s">
        <v>983</v>
      </c>
      <c r="I355" s="6" t="s">
        <v>984</v>
      </c>
      <c r="J355" s="6" t="s">
        <v>556</v>
      </c>
      <c r="K355" s="6" t="s">
        <v>26</v>
      </c>
      <c r="L355" s="6" t="s">
        <v>985</v>
      </c>
      <c r="M355" s="6" t="s">
        <v>28</v>
      </c>
      <c r="N355" s="6"/>
      <c r="O355" s="6"/>
      <c r="P355" s="8">
        <v>2</v>
      </c>
      <c r="Q355" s="9">
        <v>5390</v>
      </c>
      <c r="R355" s="9">
        <f>P355*Q355</f>
        <v>10780</v>
      </c>
      <c r="S355" s="10"/>
    </row>
    <row r="356" spans="1:19" ht="67.5" customHeight="1" thickBot="1" x14ac:dyDescent="0.3">
      <c r="A356" s="11"/>
      <c r="B356" s="11" t="s">
        <v>19</v>
      </c>
      <c r="C356" s="11"/>
      <c r="D356" s="11" t="s">
        <v>427</v>
      </c>
      <c r="E356" s="11" t="s">
        <v>216</v>
      </c>
      <c r="F356" s="11"/>
      <c r="G356" s="12" t="s">
        <v>986</v>
      </c>
      <c r="H356" s="11" t="s">
        <v>987</v>
      </c>
      <c r="I356" s="11" t="s">
        <v>988</v>
      </c>
      <c r="J356" s="11" t="s">
        <v>144</v>
      </c>
      <c r="K356" s="11" t="s">
        <v>26</v>
      </c>
      <c r="L356" s="11" t="s">
        <v>989</v>
      </c>
      <c r="M356" s="11" t="s">
        <v>28</v>
      </c>
      <c r="N356" s="11"/>
      <c r="O356" s="11"/>
      <c r="P356" s="13">
        <v>2</v>
      </c>
      <c r="Q356" s="9">
        <v>2370</v>
      </c>
      <c r="R356" s="9">
        <f>P356*Q356</f>
        <v>4740</v>
      </c>
      <c r="S356" s="10"/>
    </row>
    <row r="357" spans="1:19" ht="67.5" customHeight="1" thickBot="1" x14ac:dyDescent="0.3">
      <c r="A357" s="6"/>
      <c r="B357" s="6" t="s">
        <v>19</v>
      </c>
      <c r="C357" s="6"/>
      <c r="D357" s="6" t="s">
        <v>427</v>
      </c>
      <c r="E357" s="6" t="s">
        <v>216</v>
      </c>
      <c r="F357" s="6"/>
      <c r="G357" s="7" t="s">
        <v>986</v>
      </c>
      <c r="H357" s="6" t="s">
        <v>990</v>
      </c>
      <c r="I357" s="6" t="s">
        <v>991</v>
      </c>
      <c r="J357" s="6" t="s">
        <v>33</v>
      </c>
      <c r="K357" s="6" t="s">
        <v>26</v>
      </c>
      <c r="L357" s="6" t="s">
        <v>989</v>
      </c>
      <c r="M357" s="6" t="s">
        <v>28</v>
      </c>
      <c r="N357" s="6"/>
      <c r="O357" s="6"/>
      <c r="P357" s="8">
        <v>1</v>
      </c>
      <c r="Q357" s="9">
        <v>2420</v>
      </c>
      <c r="R357" s="9">
        <f>P357*Q357</f>
        <v>2420</v>
      </c>
      <c r="S357" s="10"/>
    </row>
    <row r="358" spans="1:19" ht="67.5" customHeight="1" thickBot="1" x14ac:dyDescent="0.3">
      <c r="A358" s="11"/>
      <c r="B358" s="11" t="s">
        <v>19</v>
      </c>
      <c r="C358" s="11"/>
      <c r="D358" s="11" t="s">
        <v>427</v>
      </c>
      <c r="E358" s="11" t="s">
        <v>216</v>
      </c>
      <c r="F358" s="11"/>
      <c r="G358" s="12" t="s">
        <v>992</v>
      </c>
      <c r="H358" s="11" t="s">
        <v>993</v>
      </c>
      <c r="I358" s="11" t="s">
        <v>994</v>
      </c>
      <c r="J358" s="11" t="s">
        <v>995</v>
      </c>
      <c r="K358" s="11" t="s">
        <v>26</v>
      </c>
      <c r="L358" s="11" t="s">
        <v>996</v>
      </c>
      <c r="M358" s="11" t="s">
        <v>28</v>
      </c>
      <c r="N358" s="11"/>
      <c r="O358" s="11"/>
      <c r="P358" s="13">
        <v>1</v>
      </c>
      <c r="Q358" s="9">
        <v>2040</v>
      </c>
      <c r="R358" s="9">
        <f>P358*Q358</f>
        <v>2040</v>
      </c>
      <c r="S358" s="10"/>
    </row>
    <row r="359" spans="1:19" ht="67.5" customHeight="1" thickBot="1" x14ac:dyDescent="0.3">
      <c r="A359" s="6"/>
      <c r="B359" s="6" t="s">
        <v>19</v>
      </c>
      <c r="C359" s="6"/>
      <c r="D359" s="6" t="s">
        <v>427</v>
      </c>
      <c r="E359" s="6" t="s">
        <v>216</v>
      </c>
      <c r="F359" s="6"/>
      <c r="G359" s="7" t="s">
        <v>997</v>
      </c>
      <c r="H359" s="6" t="s">
        <v>998</v>
      </c>
      <c r="I359" s="6" t="s">
        <v>999</v>
      </c>
      <c r="J359" s="6" t="s">
        <v>95</v>
      </c>
      <c r="K359" s="6" t="s">
        <v>26</v>
      </c>
      <c r="L359" s="6" t="s">
        <v>871</v>
      </c>
      <c r="M359" s="6" t="s">
        <v>28</v>
      </c>
      <c r="N359" s="6"/>
      <c r="O359" s="6"/>
      <c r="P359" s="8">
        <v>1</v>
      </c>
      <c r="Q359" s="9">
        <v>3800</v>
      </c>
      <c r="R359" s="9">
        <f>P359*Q359</f>
        <v>3800</v>
      </c>
      <c r="S359" s="10"/>
    </row>
    <row r="360" spans="1:19" ht="67.5" customHeight="1" thickBot="1" x14ac:dyDescent="0.3">
      <c r="A360" s="11"/>
      <c r="B360" s="11" t="s">
        <v>19</v>
      </c>
      <c r="C360" s="11"/>
      <c r="D360" s="11" t="s">
        <v>427</v>
      </c>
      <c r="E360" s="11" t="s">
        <v>216</v>
      </c>
      <c r="F360" s="11"/>
      <c r="G360" s="12" t="s">
        <v>1000</v>
      </c>
      <c r="H360" s="11" t="s">
        <v>1001</v>
      </c>
      <c r="I360" s="11" t="s">
        <v>1002</v>
      </c>
      <c r="J360" s="11" t="s">
        <v>880</v>
      </c>
      <c r="K360" s="11" t="s">
        <v>26</v>
      </c>
      <c r="L360" s="11" t="s">
        <v>304</v>
      </c>
      <c r="M360" s="11" t="s">
        <v>28</v>
      </c>
      <c r="N360" s="11"/>
      <c r="O360" s="11"/>
      <c r="P360" s="13">
        <v>7</v>
      </c>
      <c r="Q360" s="9">
        <v>2810</v>
      </c>
      <c r="R360" s="9">
        <f>P360*Q360</f>
        <v>19670</v>
      </c>
      <c r="S360" s="10"/>
    </row>
    <row r="361" spans="1:19" ht="67.5" customHeight="1" thickBot="1" x14ac:dyDescent="0.3">
      <c r="A361" s="6"/>
      <c r="B361" s="6" t="s">
        <v>19</v>
      </c>
      <c r="C361" s="6"/>
      <c r="D361" s="6" t="s">
        <v>427</v>
      </c>
      <c r="E361" s="6" t="s">
        <v>216</v>
      </c>
      <c r="F361" s="6"/>
      <c r="G361" s="7" t="s">
        <v>1000</v>
      </c>
      <c r="H361" s="6" t="s">
        <v>1001</v>
      </c>
      <c r="I361" s="6" t="s">
        <v>1003</v>
      </c>
      <c r="J361" s="6" t="s">
        <v>107</v>
      </c>
      <c r="K361" s="6" t="s">
        <v>26</v>
      </c>
      <c r="L361" s="6" t="s">
        <v>304</v>
      </c>
      <c r="M361" s="6" t="s">
        <v>28</v>
      </c>
      <c r="N361" s="6"/>
      <c r="O361" s="6"/>
      <c r="P361" s="8">
        <v>5</v>
      </c>
      <c r="Q361" s="9">
        <v>2810</v>
      </c>
      <c r="R361" s="9">
        <f>P361*Q361</f>
        <v>14050</v>
      </c>
      <c r="S361" s="10"/>
    </row>
    <row r="362" spans="1:19" ht="67.5" customHeight="1" thickBot="1" x14ac:dyDescent="0.3">
      <c r="A362" s="11"/>
      <c r="B362" s="11" t="s">
        <v>19</v>
      </c>
      <c r="C362" s="11"/>
      <c r="D362" s="11" t="s">
        <v>427</v>
      </c>
      <c r="E362" s="11" t="s">
        <v>216</v>
      </c>
      <c r="F362" s="11"/>
      <c r="G362" s="12" t="s">
        <v>1000</v>
      </c>
      <c r="H362" s="11" t="s">
        <v>1001</v>
      </c>
      <c r="I362" s="11" t="s">
        <v>1004</v>
      </c>
      <c r="J362" s="11" t="s">
        <v>33</v>
      </c>
      <c r="K362" s="11" t="s">
        <v>26</v>
      </c>
      <c r="L362" s="11" t="s">
        <v>304</v>
      </c>
      <c r="M362" s="11" t="s">
        <v>28</v>
      </c>
      <c r="N362" s="11"/>
      <c r="O362" s="11"/>
      <c r="P362" s="13">
        <v>1</v>
      </c>
      <c r="Q362" s="9">
        <v>2530</v>
      </c>
      <c r="R362" s="9">
        <f>P362*Q362</f>
        <v>2530</v>
      </c>
      <c r="S362" s="10"/>
    </row>
    <row r="363" spans="1:19" ht="67.5" customHeight="1" thickBot="1" x14ac:dyDescent="0.3">
      <c r="A363" s="6"/>
      <c r="B363" s="6" t="s">
        <v>19</v>
      </c>
      <c r="C363" s="6"/>
      <c r="D363" s="6" t="s">
        <v>427</v>
      </c>
      <c r="E363" s="6" t="s">
        <v>216</v>
      </c>
      <c r="F363" s="6"/>
      <c r="G363" s="7" t="s">
        <v>1000</v>
      </c>
      <c r="H363" s="6" t="s">
        <v>1001</v>
      </c>
      <c r="I363" s="6" t="s">
        <v>1005</v>
      </c>
      <c r="J363" s="6" t="s">
        <v>1006</v>
      </c>
      <c r="K363" s="6" t="s">
        <v>26</v>
      </c>
      <c r="L363" s="6" t="s">
        <v>304</v>
      </c>
      <c r="M363" s="6" t="s">
        <v>28</v>
      </c>
      <c r="N363" s="6"/>
      <c r="O363" s="6"/>
      <c r="P363" s="8">
        <v>1</v>
      </c>
      <c r="Q363" s="9">
        <v>2530</v>
      </c>
      <c r="R363" s="9">
        <f>P363*Q363</f>
        <v>2530</v>
      </c>
      <c r="S363" s="10"/>
    </row>
    <row r="364" spans="1:19" ht="67.5" customHeight="1" thickBot="1" x14ac:dyDescent="0.3">
      <c r="A364" s="11"/>
      <c r="B364" s="11" t="s">
        <v>19</v>
      </c>
      <c r="C364" s="11"/>
      <c r="D364" s="11" t="s">
        <v>427</v>
      </c>
      <c r="E364" s="11" t="s">
        <v>216</v>
      </c>
      <c r="F364" s="11"/>
      <c r="G364" s="12" t="s">
        <v>1000</v>
      </c>
      <c r="H364" s="11" t="s">
        <v>1001</v>
      </c>
      <c r="I364" s="11" t="s">
        <v>1007</v>
      </c>
      <c r="J364" s="11" t="s">
        <v>1008</v>
      </c>
      <c r="K364" s="11" t="s">
        <v>26</v>
      </c>
      <c r="L364" s="11" t="s">
        <v>304</v>
      </c>
      <c r="M364" s="11" t="s">
        <v>28</v>
      </c>
      <c r="N364" s="11"/>
      <c r="O364" s="11"/>
      <c r="P364" s="13">
        <v>1</v>
      </c>
      <c r="Q364" s="9">
        <v>2530</v>
      </c>
      <c r="R364" s="9">
        <f>P364*Q364</f>
        <v>2530</v>
      </c>
      <c r="S364" s="10"/>
    </row>
    <row r="365" spans="1:19" ht="67.5" customHeight="1" thickBot="1" x14ac:dyDescent="0.3">
      <c r="A365" s="6"/>
      <c r="B365" s="6" t="s">
        <v>19</v>
      </c>
      <c r="C365" s="6"/>
      <c r="D365" s="6" t="s">
        <v>427</v>
      </c>
      <c r="E365" s="6" t="s">
        <v>216</v>
      </c>
      <c r="F365" s="6"/>
      <c r="G365" s="7" t="s">
        <v>1000</v>
      </c>
      <c r="H365" s="6" t="s">
        <v>1001</v>
      </c>
      <c r="I365" s="6" t="s">
        <v>1009</v>
      </c>
      <c r="J365" s="6" t="s">
        <v>129</v>
      </c>
      <c r="K365" s="6" t="s">
        <v>26</v>
      </c>
      <c r="L365" s="6" t="s">
        <v>304</v>
      </c>
      <c r="M365" s="6" t="s">
        <v>28</v>
      </c>
      <c r="N365" s="6"/>
      <c r="O365" s="6"/>
      <c r="P365" s="8">
        <v>1</v>
      </c>
      <c r="Q365" s="9">
        <v>2530</v>
      </c>
      <c r="R365" s="9">
        <f>P365*Q365</f>
        <v>2530</v>
      </c>
      <c r="S365" s="10"/>
    </row>
    <row r="366" spans="1:19" ht="67.5" customHeight="1" thickBot="1" x14ac:dyDescent="0.3">
      <c r="A366" s="11"/>
      <c r="B366" s="11" t="s">
        <v>19</v>
      </c>
      <c r="C366" s="11"/>
      <c r="D366" s="11" t="s">
        <v>427</v>
      </c>
      <c r="E366" s="11" t="s">
        <v>216</v>
      </c>
      <c r="F366" s="11"/>
      <c r="G366" s="12" t="s">
        <v>147</v>
      </c>
      <c r="H366" s="11" t="s">
        <v>1010</v>
      </c>
      <c r="I366" s="11" t="s">
        <v>1011</v>
      </c>
      <c r="J366" s="11" t="s">
        <v>721</v>
      </c>
      <c r="K366" s="11" t="s">
        <v>26</v>
      </c>
      <c r="L366" s="11" t="s">
        <v>1012</v>
      </c>
      <c r="M366" s="11" t="s">
        <v>28</v>
      </c>
      <c r="N366" s="11"/>
      <c r="O366" s="11"/>
      <c r="P366" s="13">
        <v>34</v>
      </c>
      <c r="Q366" s="9">
        <v>1710</v>
      </c>
      <c r="R366" s="9">
        <f>P366*Q366</f>
        <v>58140</v>
      </c>
      <c r="S366" s="10"/>
    </row>
    <row r="367" spans="1:19" ht="67.5" customHeight="1" thickBot="1" x14ac:dyDescent="0.3">
      <c r="A367" s="6"/>
      <c r="B367" s="6" t="s">
        <v>19</v>
      </c>
      <c r="C367" s="6"/>
      <c r="D367" s="6" t="s">
        <v>427</v>
      </c>
      <c r="E367" s="6" t="s">
        <v>216</v>
      </c>
      <c r="F367" s="6"/>
      <c r="G367" s="7" t="s">
        <v>147</v>
      </c>
      <c r="H367" s="6" t="s">
        <v>1013</v>
      </c>
      <c r="I367" s="6" t="s">
        <v>1014</v>
      </c>
      <c r="J367" s="6" t="s">
        <v>33</v>
      </c>
      <c r="K367" s="6" t="s">
        <v>26</v>
      </c>
      <c r="L367" s="6" t="s">
        <v>352</v>
      </c>
      <c r="M367" s="6" t="s">
        <v>28</v>
      </c>
      <c r="N367" s="6"/>
      <c r="O367" s="6"/>
      <c r="P367" s="8">
        <v>1</v>
      </c>
      <c r="Q367" s="9">
        <v>1540</v>
      </c>
      <c r="R367" s="9">
        <f>P367*Q367</f>
        <v>1540</v>
      </c>
      <c r="S367" s="10"/>
    </row>
    <row r="368" spans="1:19" ht="67.5" customHeight="1" thickBot="1" x14ac:dyDescent="0.3">
      <c r="A368" s="11"/>
      <c r="B368" s="11" t="s">
        <v>19</v>
      </c>
      <c r="C368" s="11"/>
      <c r="D368" s="11" t="s">
        <v>427</v>
      </c>
      <c r="E368" s="11" t="s">
        <v>216</v>
      </c>
      <c r="F368" s="11"/>
      <c r="G368" s="12" t="s">
        <v>147</v>
      </c>
      <c r="H368" s="11" t="s">
        <v>1015</v>
      </c>
      <c r="I368" s="11" t="s">
        <v>1016</v>
      </c>
      <c r="J368" s="11" t="s">
        <v>33</v>
      </c>
      <c r="K368" s="11" t="s">
        <v>26</v>
      </c>
      <c r="L368" s="11" t="s">
        <v>352</v>
      </c>
      <c r="M368" s="11" t="s">
        <v>28</v>
      </c>
      <c r="N368" s="11"/>
      <c r="O368" s="11"/>
      <c r="P368" s="13">
        <v>6</v>
      </c>
      <c r="Q368" s="9">
        <v>2590</v>
      </c>
      <c r="R368" s="9">
        <f>P368*Q368</f>
        <v>15540</v>
      </c>
      <c r="S368" s="10"/>
    </row>
    <row r="369" spans="1:19" ht="67.5" customHeight="1" thickBot="1" x14ac:dyDescent="0.3">
      <c r="A369" s="6"/>
      <c r="B369" s="6" t="s">
        <v>19</v>
      </c>
      <c r="C369" s="6"/>
      <c r="D369" s="6" t="s">
        <v>427</v>
      </c>
      <c r="E369" s="6" t="s">
        <v>216</v>
      </c>
      <c r="F369" s="6"/>
      <c r="G369" s="7" t="s">
        <v>147</v>
      </c>
      <c r="H369" s="6" t="s">
        <v>1017</v>
      </c>
      <c r="I369" s="6" t="s">
        <v>1018</v>
      </c>
      <c r="J369" s="6" t="s">
        <v>33</v>
      </c>
      <c r="K369" s="6" t="s">
        <v>26</v>
      </c>
      <c r="L369" s="6" t="s">
        <v>891</v>
      </c>
      <c r="M369" s="6" t="s">
        <v>28</v>
      </c>
      <c r="N369" s="6"/>
      <c r="O369" s="6"/>
      <c r="P369" s="8">
        <v>7</v>
      </c>
      <c r="Q369" s="9">
        <v>4070</v>
      </c>
      <c r="R369" s="9">
        <f>P369*Q369</f>
        <v>28490</v>
      </c>
      <c r="S369" s="10"/>
    </row>
    <row r="370" spans="1:19" ht="67.5" customHeight="1" thickBot="1" x14ac:dyDescent="0.3">
      <c r="A370" s="11"/>
      <c r="B370" s="11" t="s">
        <v>19</v>
      </c>
      <c r="C370" s="11"/>
      <c r="D370" s="11" t="s">
        <v>427</v>
      </c>
      <c r="E370" s="11" t="s">
        <v>948</v>
      </c>
      <c r="F370" s="11"/>
      <c r="G370" s="12" t="s">
        <v>147</v>
      </c>
      <c r="H370" s="11" t="s">
        <v>1019</v>
      </c>
      <c r="I370" s="11" t="s">
        <v>1020</v>
      </c>
      <c r="J370" s="11" t="s">
        <v>33</v>
      </c>
      <c r="K370" s="11" t="s">
        <v>26</v>
      </c>
      <c r="L370" s="11" t="s">
        <v>854</v>
      </c>
      <c r="M370" s="11" t="s">
        <v>28</v>
      </c>
      <c r="N370" s="11"/>
      <c r="O370" s="11"/>
      <c r="P370" s="13">
        <v>1</v>
      </c>
      <c r="Q370" s="9">
        <v>2530</v>
      </c>
      <c r="R370" s="9">
        <f>P370*Q370</f>
        <v>2530</v>
      </c>
      <c r="S370" s="10"/>
    </row>
    <row r="371" spans="1:19" ht="67.5" customHeight="1" thickBot="1" x14ac:dyDescent="0.3">
      <c r="A371" s="6"/>
      <c r="B371" s="6" t="s">
        <v>19</v>
      </c>
      <c r="C371" s="6"/>
      <c r="D371" s="6" t="s">
        <v>427</v>
      </c>
      <c r="E371" s="6" t="s">
        <v>1021</v>
      </c>
      <c r="F371" s="6"/>
      <c r="G371" s="7" t="s">
        <v>1022</v>
      </c>
      <c r="H371" s="6" t="s">
        <v>1023</v>
      </c>
      <c r="I371" s="6" t="s">
        <v>1024</v>
      </c>
      <c r="J371" s="6" t="s">
        <v>33</v>
      </c>
      <c r="K371" s="6" t="s">
        <v>26</v>
      </c>
      <c r="L371" s="6" t="s">
        <v>854</v>
      </c>
      <c r="M371" s="6" t="s">
        <v>28</v>
      </c>
      <c r="N371" s="6"/>
      <c r="O371" s="6"/>
      <c r="P371" s="8">
        <v>3</v>
      </c>
      <c r="Q371" s="9">
        <v>1070</v>
      </c>
      <c r="R371" s="9">
        <f>P371*Q371</f>
        <v>3210</v>
      </c>
      <c r="S371" s="10"/>
    </row>
    <row r="372" spans="1:19" ht="67.5" customHeight="1" thickBot="1" x14ac:dyDescent="0.3">
      <c r="A372" s="11"/>
      <c r="B372" s="11" t="s">
        <v>19</v>
      </c>
      <c r="C372" s="11"/>
      <c r="D372" s="11" t="s">
        <v>427</v>
      </c>
      <c r="E372" s="11" t="s">
        <v>1021</v>
      </c>
      <c r="F372" s="11"/>
      <c r="G372" s="12" t="s">
        <v>1022</v>
      </c>
      <c r="H372" s="11" t="s">
        <v>1025</v>
      </c>
      <c r="I372" s="11" t="s">
        <v>1026</v>
      </c>
      <c r="J372" s="11" t="s">
        <v>65</v>
      </c>
      <c r="K372" s="11" t="s">
        <v>26</v>
      </c>
      <c r="L372" s="11" t="s">
        <v>854</v>
      </c>
      <c r="M372" s="11" t="s">
        <v>28</v>
      </c>
      <c r="N372" s="11"/>
      <c r="O372" s="11"/>
      <c r="P372" s="13">
        <v>2</v>
      </c>
      <c r="Q372" s="9">
        <v>900</v>
      </c>
      <c r="R372" s="9">
        <f>P372*Q372</f>
        <v>1800</v>
      </c>
      <c r="S372" s="10"/>
    </row>
    <row r="373" spans="1:19" ht="67.5" customHeight="1" thickBot="1" x14ac:dyDescent="0.3">
      <c r="A373" s="6"/>
      <c r="B373" s="6" t="s">
        <v>19</v>
      </c>
      <c r="C373" s="6"/>
      <c r="D373" s="6" t="s">
        <v>427</v>
      </c>
      <c r="E373" s="6" t="s">
        <v>1021</v>
      </c>
      <c r="F373" s="6"/>
      <c r="G373" s="7" t="s">
        <v>1022</v>
      </c>
      <c r="H373" s="6" t="s">
        <v>1025</v>
      </c>
      <c r="I373" s="6" t="s">
        <v>1027</v>
      </c>
      <c r="J373" s="6" t="s">
        <v>908</v>
      </c>
      <c r="K373" s="6" t="s">
        <v>26</v>
      </c>
      <c r="L373" s="6" t="s">
        <v>854</v>
      </c>
      <c r="M373" s="6" t="s">
        <v>28</v>
      </c>
      <c r="N373" s="6"/>
      <c r="O373" s="6"/>
      <c r="P373" s="8">
        <v>3</v>
      </c>
      <c r="Q373" s="9">
        <v>900</v>
      </c>
      <c r="R373" s="9">
        <f>P373*Q373</f>
        <v>2700</v>
      </c>
      <c r="S373" s="10"/>
    </row>
    <row r="374" spans="1:19" ht="67.5" customHeight="1" thickBot="1" x14ac:dyDescent="0.3">
      <c r="A374" s="11"/>
      <c r="B374" s="11" t="s">
        <v>19</v>
      </c>
      <c r="C374" s="11"/>
      <c r="D374" s="11" t="s">
        <v>427</v>
      </c>
      <c r="E374" s="11" t="s">
        <v>1021</v>
      </c>
      <c r="F374" s="11"/>
      <c r="G374" s="12" t="s">
        <v>1022</v>
      </c>
      <c r="H374" s="11" t="s">
        <v>1028</v>
      </c>
      <c r="I374" s="11" t="s">
        <v>1029</v>
      </c>
      <c r="J374" s="11" t="s">
        <v>144</v>
      </c>
      <c r="K374" s="11" t="s">
        <v>26</v>
      </c>
      <c r="L374" s="11" t="s">
        <v>854</v>
      </c>
      <c r="M374" s="11" t="s">
        <v>28</v>
      </c>
      <c r="N374" s="11"/>
      <c r="O374" s="11"/>
      <c r="P374" s="13">
        <v>1</v>
      </c>
      <c r="Q374" s="9">
        <v>850</v>
      </c>
      <c r="R374" s="9">
        <f>P374*Q374</f>
        <v>850</v>
      </c>
      <c r="S374" s="10"/>
    </row>
    <row r="375" spans="1:19" ht="67.5" customHeight="1" thickBot="1" x14ac:dyDescent="0.3">
      <c r="A375" s="6"/>
      <c r="B375" s="6" t="s">
        <v>19</v>
      </c>
      <c r="C375" s="6"/>
      <c r="D375" s="6" t="s">
        <v>427</v>
      </c>
      <c r="E375" s="6" t="s">
        <v>1021</v>
      </c>
      <c r="F375" s="6"/>
      <c r="G375" s="7" t="s">
        <v>1022</v>
      </c>
      <c r="H375" s="6" t="s">
        <v>1030</v>
      </c>
      <c r="I375" s="6" t="s">
        <v>1031</v>
      </c>
      <c r="J375" s="6" t="s">
        <v>33</v>
      </c>
      <c r="K375" s="6" t="s">
        <v>26</v>
      </c>
      <c r="L375" s="6" t="s">
        <v>854</v>
      </c>
      <c r="M375" s="6" t="s">
        <v>28</v>
      </c>
      <c r="N375" s="6"/>
      <c r="O375" s="6"/>
      <c r="P375" s="8">
        <v>3</v>
      </c>
      <c r="Q375" s="9">
        <v>1430</v>
      </c>
      <c r="R375" s="9">
        <f>P375*Q375</f>
        <v>4290</v>
      </c>
      <c r="S375" s="10"/>
    </row>
    <row r="376" spans="1:19" ht="67.5" customHeight="1" thickBot="1" x14ac:dyDescent="0.3">
      <c r="A376" s="11"/>
      <c r="B376" s="11" t="s">
        <v>19</v>
      </c>
      <c r="C376" s="11"/>
      <c r="D376" s="11" t="s">
        <v>427</v>
      </c>
      <c r="E376" s="11" t="s">
        <v>21</v>
      </c>
      <c r="F376" s="11"/>
      <c r="G376" s="12" t="s">
        <v>1032</v>
      </c>
      <c r="H376" s="11" t="s">
        <v>1033</v>
      </c>
      <c r="I376" s="11" t="s">
        <v>1034</v>
      </c>
      <c r="J376" s="11" t="s">
        <v>1035</v>
      </c>
      <c r="K376" s="11" t="s">
        <v>26</v>
      </c>
      <c r="L376" s="11" t="s">
        <v>311</v>
      </c>
      <c r="M376" s="11" t="s">
        <v>28</v>
      </c>
      <c r="N376" s="11"/>
      <c r="O376" s="11"/>
      <c r="P376" s="13">
        <v>2</v>
      </c>
      <c r="Q376" s="9">
        <v>470</v>
      </c>
      <c r="R376" s="9">
        <f>P376*Q376</f>
        <v>940</v>
      </c>
      <c r="S376" s="10"/>
    </row>
    <row r="377" spans="1:19" ht="67.5" customHeight="1" thickBot="1" x14ac:dyDescent="0.3">
      <c r="A377" s="6"/>
      <c r="B377" s="6" t="s">
        <v>19</v>
      </c>
      <c r="C377" s="6"/>
      <c r="D377" s="6" t="s">
        <v>427</v>
      </c>
      <c r="E377" s="6" t="s">
        <v>21</v>
      </c>
      <c r="F377" s="6"/>
      <c r="G377" s="7" t="s">
        <v>313</v>
      </c>
      <c r="H377" s="6" t="s">
        <v>1036</v>
      </c>
      <c r="I377" s="6" t="s">
        <v>1037</v>
      </c>
      <c r="J377" s="6" t="s">
        <v>319</v>
      </c>
      <c r="K377" s="6" t="s">
        <v>26</v>
      </c>
      <c r="L377" s="6" t="s">
        <v>1038</v>
      </c>
      <c r="M377" s="6" t="s">
        <v>28</v>
      </c>
      <c r="N377" s="6"/>
      <c r="O377" s="6"/>
      <c r="P377" s="8">
        <v>2</v>
      </c>
      <c r="Q377" s="9">
        <v>540</v>
      </c>
      <c r="R377" s="9">
        <f>P377*Q377</f>
        <v>1080</v>
      </c>
      <c r="S377" s="10"/>
    </row>
    <row r="378" spans="1:19" ht="67.5" customHeight="1" thickBot="1" x14ac:dyDescent="0.3">
      <c r="A378" s="11"/>
      <c r="B378" s="11" t="s">
        <v>19</v>
      </c>
      <c r="C378" s="11"/>
      <c r="D378" s="11" t="s">
        <v>427</v>
      </c>
      <c r="E378" s="11" t="s">
        <v>21</v>
      </c>
      <c r="F378" s="11"/>
      <c r="G378" s="12" t="s">
        <v>313</v>
      </c>
      <c r="H378" s="11" t="s">
        <v>1036</v>
      </c>
      <c r="I378" s="11" t="s">
        <v>1039</v>
      </c>
      <c r="J378" s="11" t="s">
        <v>220</v>
      </c>
      <c r="K378" s="11" t="s">
        <v>26</v>
      </c>
      <c r="L378" s="11" t="s">
        <v>1038</v>
      </c>
      <c r="M378" s="11" t="s">
        <v>28</v>
      </c>
      <c r="N378" s="11"/>
      <c r="O378" s="11"/>
      <c r="P378" s="13">
        <v>2</v>
      </c>
      <c r="Q378" s="9">
        <v>540</v>
      </c>
      <c r="R378" s="9">
        <f>P378*Q378</f>
        <v>1080</v>
      </c>
      <c r="S378" s="10"/>
    </row>
    <row r="379" spans="1:19" ht="67.5" customHeight="1" thickBot="1" x14ac:dyDescent="0.3">
      <c r="A379" s="6"/>
      <c r="B379" s="6" t="s">
        <v>19</v>
      </c>
      <c r="C379" s="6"/>
      <c r="D379" s="6" t="s">
        <v>427</v>
      </c>
      <c r="E379" s="6" t="s">
        <v>21</v>
      </c>
      <c r="F379" s="6"/>
      <c r="G379" s="7" t="s">
        <v>1040</v>
      </c>
      <c r="H379" s="6" t="s">
        <v>1041</v>
      </c>
      <c r="I379" s="6" t="s">
        <v>1042</v>
      </c>
      <c r="J379" s="6" t="s">
        <v>220</v>
      </c>
      <c r="K379" s="6" t="s">
        <v>26</v>
      </c>
      <c r="L379" s="6" t="s">
        <v>1043</v>
      </c>
      <c r="M379" s="6" t="s">
        <v>28</v>
      </c>
      <c r="N379" s="6"/>
      <c r="O379" s="6"/>
      <c r="P379" s="8">
        <v>4</v>
      </c>
      <c r="Q379" s="9">
        <v>800</v>
      </c>
      <c r="R379" s="9">
        <f>P379*Q379</f>
        <v>3200</v>
      </c>
      <c r="S379" s="10"/>
    </row>
    <row r="380" spans="1:19" ht="67.5" customHeight="1" thickBot="1" x14ac:dyDescent="0.3">
      <c r="A380" s="11"/>
      <c r="B380" s="11" t="s">
        <v>19</v>
      </c>
      <c r="C380" s="11"/>
      <c r="D380" s="11" t="s">
        <v>427</v>
      </c>
      <c r="E380" s="11" t="s">
        <v>21</v>
      </c>
      <c r="F380" s="11"/>
      <c r="G380" s="12" t="s">
        <v>1040</v>
      </c>
      <c r="H380" s="11" t="s">
        <v>1041</v>
      </c>
      <c r="I380" s="11" t="s">
        <v>1044</v>
      </c>
      <c r="J380" s="11" t="s">
        <v>840</v>
      </c>
      <c r="K380" s="11" t="s">
        <v>26</v>
      </c>
      <c r="L380" s="11" t="s">
        <v>1043</v>
      </c>
      <c r="M380" s="11" t="s">
        <v>28</v>
      </c>
      <c r="N380" s="11"/>
      <c r="O380" s="11"/>
      <c r="P380" s="13">
        <v>2</v>
      </c>
      <c r="Q380" s="9">
        <v>800</v>
      </c>
      <c r="R380" s="9">
        <f>P380*Q380</f>
        <v>1600</v>
      </c>
      <c r="S380" s="10"/>
    </row>
    <row r="381" spans="1:19" ht="67.5" customHeight="1" thickBot="1" x14ac:dyDescent="0.3">
      <c r="A381" s="6"/>
      <c r="B381" s="6" t="s">
        <v>19</v>
      </c>
      <c r="C381" s="6"/>
      <c r="D381" s="6" t="s">
        <v>427</v>
      </c>
      <c r="E381" s="6" t="s">
        <v>21</v>
      </c>
      <c r="F381" s="6"/>
      <c r="G381" s="7" t="s">
        <v>1045</v>
      </c>
      <c r="H381" s="6" t="s">
        <v>1046</v>
      </c>
      <c r="I381" s="6" t="s">
        <v>1047</v>
      </c>
      <c r="J381" s="6" t="s">
        <v>33</v>
      </c>
      <c r="K381" s="6" t="s">
        <v>26</v>
      </c>
      <c r="L381" s="6" t="s">
        <v>1048</v>
      </c>
      <c r="M381" s="6" t="s">
        <v>28</v>
      </c>
      <c r="N381" s="6"/>
      <c r="O381" s="6"/>
      <c r="P381" s="8">
        <v>3</v>
      </c>
      <c r="Q381" s="9">
        <v>300</v>
      </c>
      <c r="R381" s="9">
        <f>P381*Q381</f>
        <v>900</v>
      </c>
      <c r="S381" s="10"/>
    </row>
    <row r="382" spans="1:19" ht="67.5" customHeight="1" thickBot="1" x14ac:dyDescent="0.3">
      <c r="A382" s="11"/>
      <c r="B382" s="11" t="s">
        <v>19</v>
      </c>
      <c r="C382" s="11"/>
      <c r="D382" s="11" t="s">
        <v>427</v>
      </c>
      <c r="E382" s="11" t="s">
        <v>21</v>
      </c>
      <c r="F382" s="11"/>
      <c r="G382" s="12" t="s">
        <v>1032</v>
      </c>
      <c r="H382" s="11" t="s">
        <v>1049</v>
      </c>
      <c r="I382" s="11" t="s">
        <v>1050</v>
      </c>
      <c r="J382" s="11" t="s">
        <v>95</v>
      </c>
      <c r="K382" s="11" t="s">
        <v>26</v>
      </c>
      <c r="L382" s="11" t="s">
        <v>1051</v>
      </c>
      <c r="M382" s="11" t="s">
        <v>28</v>
      </c>
      <c r="N382" s="11"/>
      <c r="O382" s="11"/>
      <c r="P382" s="13">
        <v>2</v>
      </c>
      <c r="Q382" s="9">
        <v>300</v>
      </c>
      <c r="R382" s="9">
        <f>P382*Q382</f>
        <v>600</v>
      </c>
      <c r="S382" s="10"/>
    </row>
    <row r="383" spans="1:19" ht="67.5" customHeight="1" thickBot="1" x14ac:dyDescent="0.3">
      <c r="A383" s="6"/>
      <c r="B383" s="6" t="s">
        <v>19</v>
      </c>
      <c r="C383" s="6"/>
      <c r="D383" s="6" t="s">
        <v>427</v>
      </c>
      <c r="E383" s="6" t="s">
        <v>21</v>
      </c>
      <c r="F383" s="6"/>
      <c r="G383" s="7" t="s">
        <v>313</v>
      </c>
      <c r="H383" s="6" t="s">
        <v>1052</v>
      </c>
      <c r="I383" s="6" t="s">
        <v>1053</v>
      </c>
      <c r="J383" s="6" t="s">
        <v>1054</v>
      </c>
      <c r="K383" s="6" t="s">
        <v>26</v>
      </c>
      <c r="L383" s="6" t="s">
        <v>1055</v>
      </c>
      <c r="M383" s="6" t="s">
        <v>28</v>
      </c>
      <c r="N383" s="6"/>
      <c r="O383" s="6"/>
      <c r="P383" s="8">
        <v>1</v>
      </c>
      <c r="Q383" s="9">
        <v>980</v>
      </c>
      <c r="R383" s="9">
        <f>P383*Q383</f>
        <v>980</v>
      </c>
      <c r="S383" s="10"/>
    </row>
    <row r="384" spans="1:19" ht="67.5" customHeight="1" thickBot="1" x14ac:dyDescent="0.3">
      <c r="A384" s="11"/>
      <c r="B384" s="11" t="s">
        <v>19</v>
      </c>
      <c r="C384" s="11"/>
      <c r="D384" s="11" t="s">
        <v>427</v>
      </c>
      <c r="E384" s="11" t="s">
        <v>21</v>
      </c>
      <c r="F384" s="11"/>
      <c r="G384" s="12" t="s">
        <v>236</v>
      </c>
      <c r="H384" s="11" t="s">
        <v>1056</v>
      </c>
      <c r="I384" s="11" t="s">
        <v>1057</v>
      </c>
      <c r="J384" s="11" t="s">
        <v>1058</v>
      </c>
      <c r="K384" s="11" t="s">
        <v>26</v>
      </c>
      <c r="L384" s="11" t="s">
        <v>1055</v>
      </c>
      <c r="M384" s="11" t="s">
        <v>28</v>
      </c>
      <c r="N384" s="11"/>
      <c r="O384" s="11"/>
      <c r="P384" s="13">
        <v>3</v>
      </c>
      <c r="Q384" s="9">
        <v>690</v>
      </c>
      <c r="R384" s="9">
        <f>P384*Q384</f>
        <v>2070</v>
      </c>
      <c r="S384" s="10"/>
    </row>
    <row r="385" spans="1:19" ht="67.5" customHeight="1" thickBot="1" x14ac:dyDescent="0.3">
      <c r="A385" s="6"/>
      <c r="B385" s="6" t="s">
        <v>19</v>
      </c>
      <c r="C385" s="6"/>
      <c r="D385" s="6" t="s">
        <v>427</v>
      </c>
      <c r="E385" s="6" t="s">
        <v>21</v>
      </c>
      <c r="F385" s="6"/>
      <c r="G385" s="7" t="s">
        <v>1059</v>
      </c>
      <c r="H385" s="6" t="s">
        <v>1060</v>
      </c>
      <c r="I385" s="6" t="s">
        <v>1061</v>
      </c>
      <c r="J385" s="6" t="s">
        <v>876</v>
      </c>
      <c r="K385" s="6" t="s">
        <v>26</v>
      </c>
      <c r="L385" s="6" t="s">
        <v>1062</v>
      </c>
      <c r="M385" s="6" t="s">
        <v>28</v>
      </c>
      <c r="N385" s="6"/>
      <c r="O385" s="6"/>
      <c r="P385" s="8">
        <v>9</v>
      </c>
      <c r="Q385" s="9">
        <v>1100</v>
      </c>
      <c r="R385" s="9">
        <f>P385*Q385</f>
        <v>9900</v>
      </c>
      <c r="S385" s="10"/>
    </row>
    <row r="386" spans="1:19" ht="67.5" customHeight="1" thickBot="1" x14ac:dyDescent="0.3">
      <c r="A386" s="11"/>
      <c r="B386" s="11" t="s">
        <v>19</v>
      </c>
      <c r="C386" s="11"/>
      <c r="D386" s="11" t="s">
        <v>427</v>
      </c>
      <c r="E386" s="11" t="s">
        <v>21</v>
      </c>
      <c r="F386" s="11"/>
      <c r="G386" s="12" t="s">
        <v>1059</v>
      </c>
      <c r="H386" s="11" t="s">
        <v>1060</v>
      </c>
      <c r="I386" s="11" t="s">
        <v>1063</v>
      </c>
      <c r="J386" s="11" t="s">
        <v>1064</v>
      </c>
      <c r="K386" s="11" t="s">
        <v>26</v>
      </c>
      <c r="L386" s="11" t="s">
        <v>1062</v>
      </c>
      <c r="M386" s="11" t="s">
        <v>28</v>
      </c>
      <c r="N386" s="11"/>
      <c r="O386" s="11"/>
      <c r="P386" s="13">
        <v>7</v>
      </c>
      <c r="Q386" s="9">
        <v>1100</v>
      </c>
      <c r="R386" s="9">
        <f>P386*Q386</f>
        <v>7700</v>
      </c>
      <c r="S386" s="10"/>
    </row>
    <row r="387" spans="1:19" ht="67.5" customHeight="1" thickBot="1" x14ac:dyDescent="0.3">
      <c r="A387" s="6"/>
      <c r="B387" s="6" t="s">
        <v>19</v>
      </c>
      <c r="C387" s="6"/>
      <c r="D387" s="6" t="s">
        <v>427</v>
      </c>
      <c r="E387" s="6" t="s">
        <v>21</v>
      </c>
      <c r="F387" s="6"/>
      <c r="G387" s="7" t="s">
        <v>1059</v>
      </c>
      <c r="H387" s="6" t="s">
        <v>1060</v>
      </c>
      <c r="I387" s="6" t="s">
        <v>1065</v>
      </c>
      <c r="J387" s="6" t="s">
        <v>1066</v>
      </c>
      <c r="K387" s="6" t="s">
        <v>26</v>
      </c>
      <c r="L387" s="6" t="s">
        <v>1062</v>
      </c>
      <c r="M387" s="6" t="s">
        <v>28</v>
      </c>
      <c r="N387" s="6"/>
      <c r="O387" s="6"/>
      <c r="P387" s="8">
        <v>5</v>
      </c>
      <c r="Q387" s="9">
        <v>950</v>
      </c>
      <c r="R387" s="9">
        <f>P387*Q387</f>
        <v>4750</v>
      </c>
      <c r="S387" s="10"/>
    </row>
    <row r="388" spans="1:19" ht="67.5" customHeight="1" thickBot="1" x14ac:dyDescent="0.3">
      <c r="A388" s="11"/>
      <c r="B388" s="11" t="s">
        <v>19</v>
      </c>
      <c r="C388" s="11"/>
      <c r="D388" s="11" t="s">
        <v>427</v>
      </c>
      <c r="E388" s="11" t="s">
        <v>21</v>
      </c>
      <c r="F388" s="11"/>
      <c r="G388" s="12" t="s">
        <v>1059</v>
      </c>
      <c r="H388" s="11" t="s">
        <v>1060</v>
      </c>
      <c r="I388" s="11" t="s">
        <v>1067</v>
      </c>
      <c r="J388" s="11" t="s">
        <v>107</v>
      </c>
      <c r="K388" s="11" t="s">
        <v>26</v>
      </c>
      <c r="L388" s="11" t="s">
        <v>1062</v>
      </c>
      <c r="M388" s="11" t="s">
        <v>28</v>
      </c>
      <c r="N388" s="11"/>
      <c r="O388" s="11"/>
      <c r="P388" s="13">
        <v>1</v>
      </c>
      <c r="Q388" s="9">
        <v>1100</v>
      </c>
      <c r="R388" s="9">
        <f>P388*Q388</f>
        <v>1100</v>
      </c>
      <c r="S388" s="10"/>
    </row>
    <row r="389" spans="1:19" ht="67.5" customHeight="1" thickBot="1" x14ac:dyDescent="0.3">
      <c r="A389" s="6"/>
      <c r="B389" s="6" t="s">
        <v>19</v>
      </c>
      <c r="C389" s="6"/>
      <c r="D389" s="6" t="s">
        <v>427</v>
      </c>
      <c r="E389" s="6" t="s">
        <v>21</v>
      </c>
      <c r="F389" s="6"/>
      <c r="G389" s="7" t="s">
        <v>236</v>
      </c>
      <c r="H389" s="6" t="s">
        <v>1068</v>
      </c>
      <c r="I389" s="6" t="s">
        <v>1069</v>
      </c>
      <c r="J389" s="6" t="s">
        <v>1070</v>
      </c>
      <c r="K389" s="6" t="s">
        <v>26</v>
      </c>
      <c r="L389" s="6" t="s">
        <v>1071</v>
      </c>
      <c r="M389" s="6" t="s">
        <v>28</v>
      </c>
      <c r="N389" s="6"/>
      <c r="O389" s="6"/>
      <c r="P389" s="8">
        <v>8</v>
      </c>
      <c r="Q389" s="9">
        <v>500</v>
      </c>
      <c r="R389" s="9">
        <f>P389*Q389</f>
        <v>4000</v>
      </c>
      <c r="S389" s="10"/>
    </row>
    <row r="390" spans="1:19" ht="67.5" customHeight="1" thickBot="1" x14ac:dyDescent="0.3">
      <c r="A390" s="11"/>
      <c r="B390" s="11" t="s">
        <v>19</v>
      </c>
      <c r="C390" s="11"/>
      <c r="D390" s="11" t="s">
        <v>427</v>
      </c>
      <c r="E390" s="11" t="s">
        <v>21</v>
      </c>
      <c r="F390" s="11"/>
      <c r="G390" s="12" t="s">
        <v>236</v>
      </c>
      <c r="H390" s="11" t="s">
        <v>1072</v>
      </c>
      <c r="I390" s="11" t="s">
        <v>1073</v>
      </c>
      <c r="J390" s="11" t="s">
        <v>1074</v>
      </c>
      <c r="K390" s="11" t="s">
        <v>26</v>
      </c>
      <c r="L390" s="11" t="s">
        <v>221</v>
      </c>
      <c r="M390" s="11" t="s">
        <v>28</v>
      </c>
      <c r="N390" s="11"/>
      <c r="O390" s="11"/>
      <c r="P390" s="13">
        <v>8</v>
      </c>
      <c r="Q390" s="9">
        <v>500</v>
      </c>
      <c r="R390" s="9">
        <f>P390*Q390</f>
        <v>4000</v>
      </c>
      <c r="S390" s="10"/>
    </row>
    <row r="391" spans="1:19" ht="67.5" customHeight="1" thickBot="1" x14ac:dyDescent="0.3">
      <c r="A391" s="6"/>
      <c r="B391" s="6" t="s">
        <v>19</v>
      </c>
      <c r="C391" s="6"/>
      <c r="D391" s="6" t="s">
        <v>427</v>
      </c>
      <c r="E391" s="6" t="s">
        <v>21</v>
      </c>
      <c r="F391" s="6"/>
      <c r="G391" s="7" t="s">
        <v>355</v>
      </c>
      <c r="H391" s="6" t="s">
        <v>1075</v>
      </c>
      <c r="I391" s="6" t="s">
        <v>1076</v>
      </c>
      <c r="J391" s="6" t="s">
        <v>33</v>
      </c>
      <c r="K391" s="6" t="s">
        <v>26</v>
      </c>
      <c r="L391" s="6" t="s">
        <v>229</v>
      </c>
      <c r="M391" s="6" t="s">
        <v>28</v>
      </c>
      <c r="N391" s="6"/>
      <c r="O391" s="6"/>
      <c r="P391" s="8">
        <v>5</v>
      </c>
      <c r="Q391" s="9">
        <v>1040</v>
      </c>
      <c r="R391" s="9">
        <f>P391*Q391</f>
        <v>5200</v>
      </c>
      <c r="S391" s="10"/>
    </row>
    <row r="392" spans="1:19" ht="67.5" customHeight="1" thickBot="1" x14ac:dyDescent="0.3">
      <c r="A392" s="11"/>
      <c r="B392" s="11" t="s">
        <v>19</v>
      </c>
      <c r="C392" s="11"/>
      <c r="D392" s="11" t="s">
        <v>427</v>
      </c>
      <c r="E392" s="11" t="s">
        <v>21</v>
      </c>
      <c r="F392" s="11"/>
      <c r="G392" s="12" t="s">
        <v>313</v>
      </c>
      <c r="H392" s="11" t="s">
        <v>1077</v>
      </c>
      <c r="I392" s="11" t="s">
        <v>1078</v>
      </c>
      <c r="J392" s="11" t="s">
        <v>1079</v>
      </c>
      <c r="K392" s="11" t="s">
        <v>26</v>
      </c>
      <c r="L392" s="11" t="s">
        <v>352</v>
      </c>
      <c r="M392" s="11" t="s">
        <v>28</v>
      </c>
      <c r="N392" s="11"/>
      <c r="O392" s="11"/>
      <c r="P392" s="13">
        <v>22</v>
      </c>
      <c r="Q392" s="9">
        <v>1320</v>
      </c>
      <c r="R392" s="9">
        <f>P392*Q392</f>
        <v>29040</v>
      </c>
      <c r="S392" s="10"/>
    </row>
    <row r="393" spans="1:19" ht="67.5" customHeight="1" thickBot="1" x14ac:dyDescent="0.3">
      <c r="A393" s="6"/>
      <c r="B393" s="6" t="s">
        <v>19</v>
      </c>
      <c r="C393" s="6"/>
      <c r="D393" s="6" t="s">
        <v>427</v>
      </c>
      <c r="E393" s="6" t="s">
        <v>21</v>
      </c>
      <c r="F393" s="6"/>
      <c r="G393" s="7" t="s">
        <v>313</v>
      </c>
      <c r="H393" s="6" t="s">
        <v>1080</v>
      </c>
      <c r="I393" s="6" t="s">
        <v>1081</v>
      </c>
      <c r="J393" s="6" t="s">
        <v>107</v>
      </c>
      <c r="K393" s="6" t="s">
        <v>26</v>
      </c>
      <c r="L393" s="6" t="s">
        <v>348</v>
      </c>
      <c r="M393" s="6" t="s">
        <v>28</v>
      </c>
      <c r="N393" s="6"/>
      <c r="O393" s="6"/>
      <c r="P393" s="8">
        <v>22</v>
      </c>
      <c r="Q393" s="9">
        <v>1210</v>
      </c>
      <c r="R393" s="9">
        <f>P393*Q393</f>
        <v>26620</v>
      </c>
      <c r="S393" s="10"/>
    </row>
    <row r="394" spans="1:19" ht="67.5" customHeight="1" thickBot="1" x14ac:dyDescent="0.3">
      <c r="A394" s="11"/>
      <c r="B394" s="11" t="s">
        <v>19</v>
      </c>
      <c r="C394" s="11"/>
      <c r="D394" s="11" t="s">
        <v>427</v>
      </c>
      <c r="E394" s="11" t="s">
        <v>21</v>
      </c>
      <c r="F394" s="11"/>
      <c r="G394" s="12" t="s">
        <v>313</v>
      </c>
      <c r="H394" s="11" t="s">
        <v>1080</v>
      </c>
      <c r="I394" s="11" t="s">
        <v>1082</v>
      </c>
      <c r="J394" s="11" t="s">
        <v>110</v>
      </c>
      <c r="K394" s="11" t="s">
        <v>26</v>
      </c>
      <c r="L394" s="11" t="s">
        <v>348</v>
      </c>
      <c r="M394" s="11" t="s">
        <v>28</v>
      </c>
      <c r="N394" s="11"/>
      <c r="O394" s="11"/>
      <c r="P394" s="13">
        <v>6</v>
      </c>
      <c r="Q394" s="9">
        <v>1210</v>
      </c>
      <c r="R394" s="9">
        <f>P394*Q394</f>
        <v>7260</v>
      </c>
      <c r="S394" s="10"/>
    </row>
    <row r="395" spans="1:19" ht="67.5" customHeight="1" thickBot="1" x14ac:dyDescent="0.3">
      <c r="A395" s="6"/>
      <c r="B395" s="6" t="s">
        <v>19</v>
      </c>
      <c r="C395" s="6"/>
      <c r="D395" s="6" t="s">
        <v>427</v>
      </c>
      <c r="E395" s="6" t="s">
        <v>21</v>
      </c>
      <c r="F395" s="6"/>
      <c r="G395" s="7" t="s">
        <v>313</v>
      </c>
      <c r="H395" s="6" t="s">
        <v>1083</v>
      </c>
      <c r="I395" s="6" t="s">
        <v>1084</v>
      </c>
      <c r="J395" s="6" t="s">
        <v>220</v>
      </c>
      <c r="K395" s="6" t="s">
        <v>26</v>
      </c>
      <c r="L395" s="6" t="s">
        <v>229</v>
      </c>
      <c r="M395" s="6" t="s">
        <v>28</v>
      </c>
      <c r="N395" s="6"/>
      <c r="O395" s="6"/>
      <c r="P395" s="8">
        <v>16</v>
      </c>
      <c r="Q395" s="9">
        <v>1320</v>
      </c>
      <c r="R395" s="9">
        <f>P395*Q395</f>
        <v>21120</v>
      </c>
      <c r="S395" s="10"/>
    </row>
    <row r="396" spans="1:19" ht="67.5" customHeight="1" thickBot="1" x14ac:dyDescent="0.3">
      <c r="A396" s="11"/>
      <c r="B396" s="11" t="s">
        <v>19</v>
      </c>
      <c r="C396" s="11"/>
      <c r="D396" s="11" t="s">
        <v>427</v>
      </c>
      <c r="E396" s="11" t="s">
        <v>21</v>
      </c>
      <c r="F396" s="11"/>
      <c r="G396" s="12" t="s">
        <v>313</v>
      </c>
      <c r="H396" s="11" t="s">
        <v>1085</v>
      </c>
      <c r="I396" s="11" t="s">
        <v>1086</v>
      </c>
      <c r="J396" s="11" t="s">
        <v>65</v>
      </c>
      <c r="K396" s="11" t="s">
        <v>26</v>
      </c>
      <c r="L396" s="11" t="s">
        <v>352</v>
      </c>
      <c r="M396" s="11" t="s">
        <v>28</v>
      </c>
      <c r="N396" s="11"/>
      <c r="O396" s="11"/>
      <c r="P396" s="13">
        <v>25</v>
      </c>
      <c r="Q396" s="9">
        <v>1320</v>
      </c>
      <c r="R396" s="9">
        <f>P396*Q396</f>
        <v>33000</v>
      </c>
      <c r="S396" s="10"/>
    </row>
    <row r="397" spans="1:19" ht="67.5" customHeight="1" thickBot="1" x14ac:dyDescent="0.3">
      <c r="A397" s="6"/>
      <c r="B397" s="6" t="s">
        <v>19</v>
      </c>
      <c r="C397" s="6"/>
      <c r="D397" s="6" t="s">
        <v>427</v>
      </c>
      <c r="E397" s="6" t="s">
        <v>21</v>
      </c>
      <c r="F397" s="6"/>
      <c r="G397" s="7" t="s">
        <v>236</v>
      </c>
      <c r="H397" s="6" t="s">
        <v>1087</v>
      </c>
      <c r="I397" s="6" t="s">
        <v>1088</v>
      </c>
      <c r="J397" s="6" t="s">
        <v>220</v>
      </c>
      <c r="K397" s="6" t="s">
        <v>26</v>
      </c>
      <c r="L397" s="6" t="s">
        <v>229</v>
      </c>
      <c r="M397" s="6" t="s">
        <v>28</v>
      </c>
      <c r="N397" s="6"/>
      <c r="O397" s="6"/>
      <c r="P397" s="8">
        <v>5</v>
      </c>
      <c r="Q397" s="9">
        <v>640</v>
      </c>
      <c r="R397" s="9">
        <f>P397*Q397</f>
        <v>3200</v>
      </c>
      <c r="S397" s="10"/>
    </row>
    <row r="398" spans="1:19" ht="67.5" customHeight="1" thickBot="1" x14ac:dyDescent="0.3">
      <c r="A398" s="11"/>
      <c r="B398" s="11" t="s">
        <v>19</v>
      </c>
      <c r="C398" s="11"/>
      <c r="D398" s="11" t="s">
        <v>427</v>
      </c>
      <c r="E398" s="11" t="s">
        <v>21</v>
      </c>
      <c r="F398" s="11"/>
      <c r="G398" s="12" t="s">
        <v>236</v>
      </c>
      <c r="H398" s="11" t="s">
        <v>1089</v>
      </c>
      <c r="I398" s="11" t="s">
        <v>1090</v>
      </c>
      <c r="J398" s="11" t="s">
        <v>107</v>
      </c>
      <c r="K398" s="11" t="s">
        <v>26</v>
      </c>
      <c r="L398" s="11" t="s">
        <v>348</v>
      </c>
      <c r="M398" s="11" t="s">
        <v>28</v>
      </c>
      <c r="N398" s="11"/>
      <c r="O398" s="11"/>
      <c r="P398" s="13">
        <v>17</v>
      </c>
      <c r="Q398" s="9">
        <v>570</v>
      </c>
      <c r="R398" s="9">
        <f>P398*Q398</f>
        <v>9690</v>
      </c>
      <c r="S398" s="10"/>
    </row>
    <row r="399" spans="1:19" ht="67.5" customHeight="1" thickBot="1" x14ac:dyDescent="0.3">
      <c r="A399" s="6"/>
      <c r="B399" s="6" t="s">
        <v>19</v>
      </c>
      <c r="C399" s="6"/>
      <c r="D399" s="6" t="s">
        <v>427</v>
      </c>
      <c r="E399" s="6" t="s">
        <v>21</v>
      </c>
      <c r="F399" s="6"/>
      <c r="G399" s="7" t="s">
        <v>236</v>
      </c>
      <c r="H399" s="6" t="s">
        <v>1089</v>
      </c>
      <c r="I399" s="6" t="s">
        <v>1091</v>
      </c>
      <c r="J399" s="6" t="s">
        <v>110</v>
      </c>
      <c r="K399" s="6" t="s">
        <v>26</v>
      </c>
      <c r="L399" s="6" t="s">
        <v>348</v>
      </c>
      <c r="M399" s="6" t="s">
        <v>28</v>
      </c>
      <c r="N399" s="6"/>
      <c r="O399" s="6"/>
      <c r="P399" s="8">
        <v>1</v>
      </c>
      <c r="Q399" s="9">
        <v>570</v>
      </c>
      <c r="R399" s="9">
        <f>P399*Q399</f>
        <v>570</v>
      </c>
      <c r="S399" s="10"/>
    </row>
    <row r="400" spans="1:19" ht="67.5" customHeight="1" thickBot="1" x14ac:dyDescent="0.3">
      <c r="A400" s="11"/>
      <c r="B400" s="11" t="s">
        <v>19</v>
      </c>
      <c r="C400" s="11"/>
      <c r="D400" s="11" t="s">
        <v>427</v>
      </c>
      <c r="E400" s="11" t="s">
        <v>21</v>
      </c>
      <c r="F400" s="11"/>
      <c r="G400" s="12" t="s">
        <v>343</v>
      </c>
      <c r="H400" s="11" t="s">
        <v>1092</v>
      </c>
      <c r="I400" s="11" t="s">
        <v>1093</v>
      </c>
      <c r="J400" s="11" t="s">
        <v>33</v>
      </c>
      <c r="K400" s="11" t="s">
        <v>26</v>
      </c>
      <c r="L400" s="11" t="s">
        <v>229</v>
      </c>
      <c r="M400" s="11" t="s">
        <v>35</v>
      </c>
      <c r="N400" s="11"/>
      <c r="O400" s="11"/>
      <c r="P400" s="13">
        <v>4</v>
      </c>
      <c r="Q400" s="9">
        <v>980</v>
      </c>
      <c r="R400" s="9">
        <f>P400*Q400</f>
        <v>3920</v>
      </c>
      <c r="S400" s="10"/>
    </row>
    <row r="401" spans="1:19" ht="67.5" customHeight="1" thickBot="1" x14ac:dyDescent="0.3">
      <c r="A401" s="6"/>
      <c r="B401" s="6" t="s">
        <v>19</v>
      </c>
      <c r="C401" s="6"/>
      <c r="D401" s="6" t="s">
        <v>427</v>
      </c>
      <c r="E401" s="6" t="s">
        <v>21</v>
      </c>
      <c r="F401" s="6"/>
      <c r="G401" s="7" t="s">
        <v>343</v>
      </c>
      <c r="H401" s="6" t="s">
        <v>1092</v>
      </c>
      <c r="I401" s="6" t="s">
        <v>1094</v>
      </c>
      <c r="J401" s="6" t="s">
        <v>65</v>
      </c>
      <c r="K401" s="6" t="s">
        <v>26</v>
      </c>
      <c r="L401" s="6" t="s">
        <v>229</v>
      </c>
      <c r="M401" s="6" t="s">
        <v>35</v>
      </c>
      <c r="N401" s="6"/>
      <c r="O401" s="6"/>
      <c r="P401" s="8">
        <v>11</v>
      </c>
      <c r="Q401" s="9">
        <v>980</v>
      </c>
      <c r="R401" s="9">
        <f>P401*Q401</f>
        <v>10780</v>
      </c>
      <c r="S401" s="10"/>
    </row>
    <row r="402" spans="1:19" ht="67.5" customHeight="1" thickBot="1" x14ac:dyDescent="0.3">
      <c r="A402" s="11"/>
      <c r="B402" s="11" t="s">
        <v>19</v>
      </c>
      <c r="C402" s="11"/>
      <c r="D402" s="11" t="s">
        <v>427</v>
      </c>
      <c r="E402" s="11" t="s">
        <v>21</v>
      </c>
      <c r="F402" s="11"/>
      <c r="G402" s="12" t="s">
        <v>313</v>
      </c>
      <c r="H402" s="11" t="s">
        <v>1095</v>
      </c>
      <c r="I402" s="11" t="s">
        <v>1096</v>
      </c>
      <c r="J402" s="11" t="s">
        <v>33</v>
      </c>
      <c r="K402" s="11" t="s">
        <v>26</v>
      </c>
      <c r="L402" s="11" t="s">
        <v>221</v>
      </c>
      <c r="M402" s="11" t="s">
        <v>28</v>
      </c>
      <c r="N402" s="11"/>
      <c r="O402" s="11"/>
      <c r="P402" s="13">
        <v>29</v>
      </c>
      <c r="Q402" s="9">
        <v>660</v>
      </c>
      <c r="R402" s="9">
        <f>P402*Q402</f>
        <v>19140</v>
      </c>
      <c r="S402" s="10"/>
    </row>
    <row r="403" spans="1:19" ht="67.5" customHeight="1" thickBot="1" x14ac:dyDescent="0.3">
      <c r="A403" s="6"/>
      <c r="B403" s="6" t="s">
        <v>19</v>
      </c>
      <c r="C403" s="6"/>
      <c r="D403" s="6" t="s">
        <v>427</v>
      </c>
      <c r="E403" s="6" t="s">
        <v>21</v>
      </c>
      <c r="F403" s="6"/>
      <c r="G403" s="7" t="s">
        <v>313</v>
      </c>
      <c r="H403" s="6" t="s">
        <v>1095</v>
      </c>
      <c r="I403" s="6" t="s">
        <v>1097</v>
      </c>
      <c r="J403" s="6" t="s">
        <v>243</v>
      </c>
      <c r="K403" s="6" t="s">
        <v>26</v>
      </c>
      <c r="L403" s="6" t="s">
        <v>221</v>
      </c>
      <c r="M403" s="6" t="s">
        <v>28</v>
      </c>
      <c r="N403" s="6"/>
      <c r="O403" s="6"/>
      <c r="P403" s="8">
        <v>15</v>
      </c>
      <c r="Q403" s="9">
        <v>660</v>
      </c>
      <c r="R403" s="9">
        <f>P403*Q403</f>
        <v>9900</v>
      </c>
      <c r="S403" s="10"/>
    </row>
    <row r="404" spans="1:19" ht="67.5" customHeight="1" thickBot="1" x14ac:dyDescent="0.3">
      <c r="A404" s="11"/>
      <c r="B404" s="11" t="s">
        <v>19</v>
      </c>
      <c r="C404" s="11"/>
      <c r="D404" s="11" t="s">
        <v>427</v>
      </c>
      <c r="E404" s="11" t="s">
        <v>216</v>
      </c>
      <c r="F404" s="11"/>
      <c r="G404" s="12" t="s">
        <v>1022</v>
      </c>
      <c r="H404" s="11" t="s">
        <v>1098</v>
      </c>
      <c r="I404" s="11" t="s">
        <v>1099</v>
      </c>
      <c r="J404" s="11" t="s">
        <v>865</v>
      </c>
      <c r="K404" s="11" t="s">
        <v>26</v>
      </c>
      <c r="L404" s="11" t="s">
        <v>866</v>
      </c>
      <c r="M404" s="11" t="s">
        <v>28</v>
      </c>
      <c r="N404" s="11"/>
      <c r="O404" s="11"/>
      <c r="P404" s="13">
        <v>1</v>
      </c>
      <c r="Q404" s="9">
        <v>1010</v>
      </c>
      <c r="R404" s="9">
        <f>P404*Q404</f>
        <v>1010</v>
      </c>
      <c r="S404" s="10"/>
    </row>
    <row r="405" spans="1:19" ht="67.5" customHeight="1" thickBot="1" x14ac:dyDescent="0.3">
      <c r="A405" s="6"/>
      <c r="B405" s="6" t="s">
        <v>19</v>
      </c>
      <c r="C405" s="6"/>
      <c r="D405" s="6" t="s">
        <v>427</v>
      </c>
      <c r="E405" s="6" t="s">
        <v>216</v>
      </c>
      <c r="F405" s="6"/>
      <c r="G405" s="7" t="s">
        <v>1022</v>
      </c>
      <c r="H405" s="6" t="s">
        <v>1100</v>
      </c>
      <c r="I405" s="6" t="s">
        <v>1101</v>
      </c>
      <c r="J405" s="6" t="s">
        <v>33</v>
      </c>
      <c r="K405" s="6" t="s">
        <v>26</v>
      </c>
      <c r="L405" s="6" t="s">
        <v>891</v>
      </c>
      <c r="M405" s="6" t="s">
        <v>28</v>
      </c>
      <c r="N405" s="6"/>
      <c r="O405" s="6"/>
      <c r="P405" s="8">
        <v>23</v>
      </c>
      <c r="Q405" s="9">
        <v>1100</v>
      </c>
      <c r="R405" s="9">
        <f>P405*Q405</f>
        <v>25300</v>
      </c>
      <c r="S405" s="10"/>
    </row>
    <row r="406" spans="1:19" ht="67.5" customHeight="1" thickBot="1" x14ac:dyDescent="0.3">
      <c r="A406" s="11"/>
      <c r="B406" s="11" t="s">
        <v>19</v>
      </c>
      <c r="C406" s="11"/>
      <c r="D406" s="11" t="s">
        <v>427</v>
      </c>
      <c r="E406" s="11" t="s">
        <v>216</v>
      </c>
      <c r="F406" s="11"/>
      <c r="G406" s="12" t="s">
        <v>1022</v>
      </c>
      <c r="H406" s="11" t="s">
        <v>1102</v>
      </c>
      <c r="I406" s="11" t="s">
        <v>1103</v>
      </c>
      <c r="J406" s="11" t="s">
        <v>33</v>
      </c>
      <c r="K406" s="11" t="s">
        <v>26</v>
      </c>
      <c r="L406" s="11" t="s">
        <v>1104</v>
      </c>
      <c r="M406" s="11" t="s">
        <v>28</v>
      </c>
      <c r="N406" s="11"/>
      <c r="O406" s="11"/>
      <c r="P406" s="13">
        <v>15</v>
      </c>
      <c r="Q406" s="9">
        <v>1070</v>
      </c>
      <c r="R406" s="9">
        <f>P406*Q406</f>
        <v>16050</v>
      </c>
      <c r="S406" s="10"/>
    </row>
    <row r="407" spans="1:19" ht="67.5" customHeight="1" thickBot="1" x14ac:dyDescent="0.3">
      <c r="A407" s="6"/>
      <c r="B407" s="6" t="s">
        <v>19</v>
      </c>
      <c r="C407" s="6"/>
      <c r="D407" s="6" t="s">
        <v>427</v>
      </c>
      <c r="E407" s="6" t="s">
        <v>1105</v>
      </c>
      <c r="F407" s="6"/>
      <c r="G407" s="7" t="s">
        <v>1106</v>
      </c>
      <c r="H407" s="6" t="s">
        <v>1107</v>
      </c>
      <c r="I407" s="6" t="s">
        <v>1108</v>
      </c>
      <c r="J407" s="6" t="s">
        <v>1109</v>
      </c>
      <c r="K407" s="6" t="s">
        <v>26</v>
      </c>
      <c r="L407" s="6" t="s">
        <v>1110</v>
      </c>
      <c r="M407" s="6" t="s">
        <v>28</v>
      </c>
      <c r="N407" s="6"/>
      <c r="O407" s="6"/>
      <c r="P407" s="8">
        <v>2</v>
      </c>
      <c r="Q407" s="9">
        <v>4510</v>
      </c>
      <c r="R407" s="9">
        <f>P407*Q407</f>
        <v>9020</v>
      </c>
      <c r="S407" s="10"/>
    </row>
    <row r="408" spans="1:19" ht="67.5" customHeight="1" thickBot="1" x14ac:dyDescent="0.3">
      <c r="A408" s="11"/>
      <c r="B408" s="11" t="s">
        <v>19</v>
      </c>
      <c r="C408" s="11"/>
      <c r="D408" s="11" t="s">
        <v>427</v>
      </c>
      <c r="E408" s="11" t="s">
        <v>1105</v>
      </c>
      <c r="F408" s="11"/>
      <c r="G408" s="12" t="s">
        <v>1106</v>
      </c>
      <c r="H408" s="11" t="s">
        <v>1107</v>
      </c>
      <c r="I408" s="11" t="s">
        <v>1108</v>
      </c>
      <c r="J408" s="11" t="s">
        <v>1109</v>
      </c>
      <c r="K408" s="11" t="s">
        <v>26</v>
      </c>
      <c r="L408" s="11" t="s">
        <v>1110</v>
      </c>
      <c r="M408" s="11" t="s">
        <v>35</v>
      </c>
      <c r="N408" s="11"/>
      <c r="O408" s="11"/>
      <c r="P408" s="13">
        <v>1</v>
      </c>
      <c r="Q408" s="9">
        <v>4510</v>
      </c>
      <c r="R408" s="9">
        <f>P408*Q408</f>
        <v>4510</v>
      </c>
      <c r="S408" s="10"/>
    </row>
    <row r="409" spans="1:19" ht="67.5" customHeight="1" thickBot="1" x14ac:dyDescent="0.3">
      <c r="A409" s="6"/>
      <c r="B409" s="6" t="s">
        <v>19</v>
      </c>
      <c r="C409" s="6"/>
      <c r="D409" s="6" t="s">
        <v>427</v>
      </c>
      <c r="E409" s="6" t="s">
        <v>1105</v>
      </c>
      <c r="F409" s="6"/>
      <c r="G409" s="7" t="s">
        <v>1111</v>
      </c>
      <c r="H409" s="6" t="s">
        <v>1112</v>
      </c>
      <c r="I409" s="6" t="s">
        <v>1113</v>
      </c>
      <c r="J409" s="6" t="s">
        <v>33</v>
      </c>
      <c r="K409" s="6" t="s">
        <v>26</v>
      </c>
      <c r="L409" s="6" t="s">
        <v>854</v>
      </c>
      <c r="M409" s="6" t="s">
        <v>28</v>
      </c>
      <c r="N409" s="6"/>
      <c r="O409" s="6"/>
      <c r="P409" s="8">
        <v>1</v>
      </c>
      <c r="Q409" s="9">
        <v>4840</v>
      </c>
      <c r="R409" s="9">
        <f>P409*Q409</f>
        <v>4840</v>
      </c>
      <c r="S409" s="10"/>
    </row>
    <row r="410" spans="1:19" ht="67.5" customHeight="1" thickBot="1" x14ac:dyDescent="0.3">
      <c r="A410" s="11"/>
      <c r="B410" s="11" t="s">
        <v>19</v>
      </c>
      <c r="C410" s="11"/>
      <c r="D410" s="11" t="s">
        <v>427</v>
      </c>
      <c r="E410" s="11" t="s">
        <v>1105</v>
      </c>
      <c r="F410" s="11"/>
      <c r="G410" s="12" t="s">
        <v>1114</v>
      </c>
      <c r="H410" s="11" t="s">
        <v>1115</v>
      </c>
      <c r="I410" s="11" t="s">
        <v>1116</v>
      </c>
      <c r="J410" s="11" t="s">
        <v>1117</v>
      </c>
      <c r="K410" s="11" t="s">
        <v>26</v>
      </c>
      <c r="L410" s="11" t="s">
        <v>925</v>
      </c>
      <c r="M410" s="11" t="s">
        <v>28</v>
      </c>
      <c r="N410" s="11"/>
      <c r="O410" s="11"/>
      <c r="P410" s="13">
        <v>5</v>
      </c>
      <c r="Q410" s="9">
        <v>2810</v>
      </c>
      <c r="R410" s="9">
        <f>P410*Q410</f>
        <v>14050</v>
      </c>
      <c r="S410" s="10"/>
    </row>
    <row r="411" spans="1:19" ht="67.5" customHeight="1" thickBot="1" x14ac:dyDescent="0.3">
      <c r="A411" s="6"/>
      <c r="B411" s="6" t="s">
        <v>19</v>
      </c>
      <c r="C411" s="6"/>
      <c r="D411" s="6" t="s">
        <v>427</v>
      </c>
      <c r="E411" s="6" t="s">
        <v>1105</v>
      </c>
      <c r="F411" s="6"/>
      <c r="G411" s="7" t="s">
        <v>1114</v>
      </c>
      <c r="H411" s="6" t="s">
        <v>1118</v>
      </c>
      <c r="I411" s="6" t="s">
        <v>1119</v>
      </c>
      <c r="J411" s="6" t="s">
        <v>33</v>
      </c>
      <c r="K411" s="6" t="s">
        <v>26</v>
      </c>
      <c r="L411" s="6" t="s">
        <v>854</v>
      </c>
      <c r="M411" s="6" t="s">
        <v>28</v>
      </c>
      <c r="N411" s="6"/>
      <c r="O411" s="6"/>
      <c r="P411" s="8">
        <v>3</v>
      </c>
      <c r="Q411" s="9">
        <v>2700</v>
      </c>
      <c r="R411" s="9">
        <f>P411*Q411</f>
        <v>8100</v>
      </c>
      <c r="S411" s="10"/>
    </row>
    <row r="412" spans="1:19" ht="67.5" customHeight="1" thickBot="1" x14ac:dyDescent="0.3">
      <c r="A412" s="11"/>
      <c r="B412" s="11" t="s">
        <v>19</v>
      </c>
      <c r="C412" s="11"/>
      <c r="D412" s="11" t="s">
        <v>427</v>
      </c>
      <c r="E412" s="11" t="s">
        <v>1105</v>
      </c>
      <c r="F412" s="11"/>
      <c r="G412" s="12" t="s">
        <v>1106</v>
      </c>
      <c r="H412" s="11" t="s">
        <v>1120</v>
      </c>
      <c r="I412" s="11" t="s">
        <v>1121</v>
      </c>
      <c r="J412" s="11" t="s">
        <v>1122</v>
      </c>
      <c r="K412" s="11" t="s">
        <v>26</v>
      </c>
      <c r="L412" s="11" t="s">
        <v>1123</v>
      </c>
      <c r="M412" s="11" t="s">
        <v>28</v>
      </c>
      <c r="N412" s="11"/>
      <c r="O412" s="11"/>
      <c r="P412" s="13">
        <v>5</v>
      </c>
      <c r="Q412" s="9">
        <v>4950</v>
      </c>
      <c r="R412" s="9">
        <f>P412*Q412</f>
        <v>24750</v>
      </c>
      <c r="S412" s="10"/>
    </row>
    <row r="413" spans="1:19" ht="67.5" customHeight="1" thickBot="1" x14ac:dyDescent="0.3">
      <c r="A413" s="6"/>
      <c r="B413" s="6" t="s">
        <v>19</v>
      </c>
      <c r="C413" s="6"/>
      <c r="D413" s="6" t="s">
        <v>20</v>
      </c>
      <c r="E413" s="6" t="s">
        <v>1124</v>
      </c>
      <c r="F413" s="6"/>
      <c r="G413" s="7" t="s">
        <v>1125</v>
      </c>
      <c r="H413" s="6" t="s">
        <v>1126</v>
      </c>
      <c r="I413" s="6" t="s">
        <v>1127</v>
      </c>
      <c r="J413" s="6" t="s">
        <v>33</v>
      </c>
      <c r="K413" s="6" t="s">
        <v>26</v>
      </c>
      <c r="L413" s="6" t="s">
        <v>1128</v>
      </c>
      <c r="M413" s="6" t="s">
        <v>28</v>
      </c>
      <c r="N413" s="6"/>
      <c r="O413" s="6"/>
      <c r="P413" s="8">
        <v>24</v>
      </c>
      <c r="Q413" s="9">
        <v>580</v>
      </c>
      <c r="R413" s="9">
        <f>P413*Q413</f>
        <v>13920</v>
      </c>
      <c r="S413" s="10"/>
    </row>
    <row r="414" spans="1:19" ht="67.5" customHeight="1" thickBot="1" x14ac:dyDescent="0.3">
      <c r="A414" s="11"/>
      <c r="B414" s="11" t="s">
        <v>19</v>
      </c>
      <c r="C414" s="11"/>
      <c r="D414" s="11" t="s">
        <v>20</v>
      </c>
      <c r="E414" s="11" t="s">
        <v>525</v>
      </c>
      <c r="F414" s="11"/>
      <c r="G414" s="12" t="s">
        <v>1129</v>
      </c>
      <c r="H414" s="11" t="s">
        <v>1130</v>
      </c>
      <c r="I414" s="11" t="s">
        <v>1131</v>
      </c>
      <c r="J414" s="11" t="s">
        <v>1132</v>
      </c>
      <c r="K414" s="11" t="s">
        <v>26</v>
      </c>
      <c r="L414" s="11" t="s">
        <v>569</v>
      </c>
      <c r="M414" s="11" t="s">
        <v>531</v>
      </c>
      <c r="N414" s="11"/>
      <c r="O414" s="11"/>
      <c r="P414" s="13">
        <v>1</v>
      </c>
      <c r="Q414" s="9">
        <v>790</v>
      </c>
      <c r="R414" s="9">
        <f>P414*Q414</f>
        <v>790</v>
      </c>
      <c r="S414" s="10"/>
    </row>
    <row r="415" spans="1:19" ht="67.5" customHeight="1" thickBot="1" x14ac:dyDescent="0.3">
      <c r="A415" s="6"/>
      <c r="B415" s="6" t="s">
        <v>19</v>
      </c>
      <c r="C415" s="6"/>
      <c r="D415" s="6" t="s">
        <v>20</v>
      </c>
      <c r="E415" s="6" t="s">
        <v>525</v>
      </c>
      <c r="F415" s="6"/>
      <c r="G415" s="7" t="s">
        <v>1129</v>
      </c>
      <c r="H415" s="6" t="s">
        <v>1130</v>
      </c>
      <c r="I415" s="6" t="s">
        <v>1133</v>
      </c>
      <c r="J415" s="6" t="s">
        <v>84</v>
      </c>
      <c r="K415" s="6" t="s">
        <v>26</v>
      </c>
      <c r="L415" s="6" t="s">
        <v>569</v>
      </c>
      <c r="M415" s="6" t="s">
        <v>708</v>
      </c>
      <c r="N415" s="6"/>
      <c r="O415" s="6"/>
      <c r="P415" s="8">
        <v>1</v>
      </c>
      <c r="Q415" s="9">
        <v>790</v>
      </c>
      <c r="R415" s="9">
        <f>P415*Q415</f>
        <v>790</v>
      </c>
      <c r="S415" s="10"/>
    </row>
    <row r="416" spans="1:19" ht="67.5" customHeight="1" thickBot="1" x14ac:dyDescent="0.3">
      <c r="A416" s="11"/>
      <c r="B416" s="11" t="s">
        <v>19</v>
      </c>
      <c r="C416" s="11"/>
      <c r="D416" s="11" t="s">
        <v>20</v>
      </c>
      <c r="E416" s="11" t="s">
        <v>538</v>
      </c>
      <c r="F416" s="11"/>
      <c r="G416" s="12" t="s">
        <v>1129</v>
      </c>
      <c r="H416" s="11" t="s">
        <v>1134</v>
      </c>
      <c r="I416" s="11" t="s">
        <v>1135</v>
      </c>
      <c r="J416" s="11" t="s">
        <v>33</v>
      </c>
      <c r="K416" s="11" t="s">
        <v>26</v>
      </c>
      <c r="L416" s="11" t="s">
        <v>541</v>
      </c>
      <c r="M416" s="11" t="s">
        <v>531</v>
      </c>
      <c r="N416" s="11"/>
      <c r="O416" s="11"/>
      <c r="P416" s="13">
        <v>1</v>
      </c>
      <c r="Q416" s="9">
        <v>1090</v>
      </c>
      <c r="R416" s="9">
        <f>P416*Q416</f>
        <v>1090</v>
      </c>
      <c r="S416" s="10"/>
    </row>
    <row r="417" spans="1:19" ht="67.5" customHeight="1" thickBot="1" x14ac:dyDescent="0.3">
      <c r="A417" s="6"/>
      <c r="B417" s="6" t="s">
        <v>19</v>
      </c>
      <c r="C417" s="6"/>
      <c r="D417" s="6" t="s">
        <v>20</v>
      </c>
      <c r="E417" s="6" t="s">
        <v>538</v>
      </c>
      <c r="F417" s="6"/>
      <c r="G417" s="7" t="s">
        <v>1129</v>
      </c>
      <c r="H417" s="6" t="s">
        <v>1136</v>
      </c>
      <c r="I417" s="6" t="s">
        <v>1137</v>
      </c>
      <c r="J417" s="6" t="s">
        <v>33</v>
      </c>
      <c r="K417" s="6" t="s">
        <v>26</v>
      </c>
      <c r="L417" s="6" t="s">
        <v>541</v>
      </c>
      <c r="M417" s="6" t="s">
        <v>531</v>
      </c>
      <c r="N417" s="6"/>
      <c r="O417" s="6"/>
      <c r="P417" s="8">
        <v>2</v>
      </c>
      <c r="Q417" s="9">
        <v>910</v>
      </c>
      <c r="R417" s="9">
        <f>P417*Q417</f>
        <v>1820</v>
      </c>
      <c r="S417" s="10"/>
    </row>
    <row r="418" spans="1:19" ht="67.5" customHeight="1" thickBot="1" x14ac:dyDescent="0.3">
      <c r="A418" s="11"/>
      <c r="B418" s="11" t="s">
        <v>19</v>
      </c>
      <c r="C418" s="11"/>
      <c r="D418" s="11" t="s">
        <v>20</v>
      </c>
      <c r="E418" s="11" t="s">
        <v>538</v>
      </c>
      <c r="F418" s="11"/>
      <c r="G418" s="12" t="s">
        <v>1138</v>
      </c>
      <c r="H418" s="11" t="s">
        <v>1139</v>
      </c>
      <c r="I418" s="11" t="s">
        <v>1140</v>
      </c>
      <c r="J418" s="11" t="s">
        <v>33</v>
      </c>
      <c r="K418" s="11" t="s">
        <v>26</v>
      </c>
      <c r="L418" s="11" t="s">
        <v>554</v>
      </c>
      <c r="M418" s="11" t="s">
        <v>654</v>
      </c>
      <c r="N418" s="11"/>
      <c r="O418" s="11"/>
      <c r="P418" s="13">
        <v>3</v>
      </c>
      <c r="Q418" s="9">
        <v>710</v>
      </c>
      <c r="R418" s="9">
        <f>P418*Q418</f>
        <v>2130</v>
      </c>
      <c r="S418" s="10"/>
    </row>
    <row r="419" spans="1:19" ht="67.5" customHeight="1" thickBot="1" x14ac:dyDescent="0.3">
      <c r="A419" s="6"/>
      <c r="B419" s="6" t="s">
        <v>19</v>
      </c>
      <c r="C419" s="6"/>
      <c r="D419" s="6" t="s">
        <v>20</v>
      </c>
      <c r="E419" s="6" t="s">
        <v>538</v>
      </c>
      <c r="F419" s="6"/>
      <c r="G419" s="7" t="s">
        <v>1138</v>
      </c>
      <c r="H419" s="6" t="s">
        <v>1139</v>
      </c>
      <c r="I419" s="6" t="s">
        <v>1140</v>
      </c>
      <c r="J419" s="6" t="s">
        <v>33</v>
      </c>
      <c r="K419" s="6" t="s">
        <v>26</v>
      </c>
      <c r="L419" s="6" t="s">
        <v>554</v>
      </c>
      <c r="M419" s="6" t="s">
        <v>531</v>
      </c>
      <c r="N419" s="6"/>
      <c r="O419" s="6"/>
      <c r="P419" s="8">
        <v>5</v>
      </c>
      <c r="Q419" s="9">
        <v>710</v>
      </c>
      <c r="R419" s="9">
        <f>P419*Q419</f>
        <v>3550</v>
      </c>
      <c r="S419" s="10"/>
    </row>
    <row r="420" spans="1:19" ht="67.5" customHeight="1" thickBot="1" x14ac:dyDescent="0.3">
      <c r="A420" s="11"/>
      <c r="B420" s="11" t="s">
        <v>19</v>
      </c>
      <c r="C420" s="11"/>
      <c r="D420" s="11" t="s">
        <v>20</v>
      </c>
      <c r="E420" s="11" t="s">
        <v>538</v>
      </c>
      <c r="F420" s="11"/>
      <c r="G420" s="12" t="s">
        <v>1138</v>
      </c>
      <c r="H420" s="11" t="s">
        <v>1139</v>
      </c>
      <c r="I420" s="11" t="s">
        <v>1140</v>
      </c>
      <c r="J420" s="11" t="s">
        <v>33</v>
      </c>
      <c r="K420" s="11" t="s">
        <v>26</v>
      </c>
      <c r="L420" s="11" t="s">
        <v>554</v>
      </c>
      <c r="M420" s="11" t="s">
        <v>531</v>
      </c>
      <c r="N420" s="11"/>
      <c r="O420" s="11"/>
      <c r="P420" s="13">
        <v>3</v>
      </c>
      <c r="Q420" s="9">
        <v>710</v>
      </c>
      <c r="R420" s="9">
        <f>P420*Q420</f>
        <v>2130</v>
      </c>
      <c r="S420" s="10"/>
    </row>
    <row r="421" spans="1:19" ht="67.5" customHeight="1" thickBot="1" x14ac:dyDescent="0.3">
      <c r="A421" s="6"/>
      <c r="B421" s="6" t="s">
        <v>19</v>
      </c>
      <c r="C421" s="6"/>
      <c r="D421" s="6" t="s">
        <v>20</v>
      </c>
      <c r="E421" s="6" t="s">
        <v>538</v>
      </c>
      <c r="F421" s="6"/>
      <c r="G421" s="7" t="s">
        <v>1138</v>
      </c>
      <c r="H421" s="6" t="s">
        <v>1139</v>
      </c>
      <c r="I421" s="6" t="s">
        <v>1141</v>
      </c>
      <c r="J421" s="6" t="s">
        <v>65</v>
      </c>
      <c r="K421" s="6" t="s">
        <v>26</v>
      </c>
      <c r="L421" s="6" t="s">
        <v>554</v>
      </c>
      <c r="M421" s="6" t="s">
        <v>654</v>
      </c>
      <c r="N421" s="6"/>
      <c r="O421" s="6"/>
      <c r="P421" s="8">
        <v>2</v>
      </c>
      <c r="Q421" s="9">
        <v>710</v>
      </c>
      <c r="R421" s="9">
        <f>P421*Q421</f>
        <v>1420</v>
      </c>
      <c r="S421" s="10"/>
    </row>
    <row r="422" spans="1:19" ht="67.5" customHeight="1" thickBot="1" x14ac:dyDescent="0.3">
      <c r="A422" s="11"/>
      <c r="B422" s="11" t="s">
        <v>19</v>
      </c>
      <c r="C422" s="11"/>
      <c r="D422" s="11" t="s">
        <v>20</v>
      </c>
      <c r="E422" s="11" t="s">
        <v>538</v>
      </c>
      <c r="F422" s="11"/>
      <c r="G422" s="12" t="s">
        <v>1138</v>
      </c>
      <c r="H422" s="11" t="s">
        <v>1139</v>
      </c>
      <c r="I422" s="11" t="s">
        <v>1141</v>
      </c>
      <c r="J422" s="11" t="s">
        <v>65</v>
      </c>
      <c r="K422" s="11" t="s">
        <v>26</v>
      </c>
      <c r="L422" s="11" t="s">
        <v>554</v>
      </c>
      <c r="M422" s="11" t="s">
        <v>654</v>
      </c>
      <c r="N422" s="11"/>
      <c r="O422" s="11"/>
      <c r="P422" s="13">
        <v>1</v>
      </c>
      <c r="Q422" s="9">
        <v>710</v>
      </c>
      <c r="R422" s="9">
        <f>P422*Q422</f>
        <v>710</v>
      </c>
      <c r="S422" s="10"/>
    </row>
    <row r="423" spans="1:19" ht="67.5" customHeight="1" thickBot="1" x14ac:dyDescent="0.3">
      <c r="A423" s="6"/>
      <c r="B423" s="6" t="s">
        <v>19</v>
      </c>
      <c r="C423" s="6"/>
      <c r="D423" s="6" t="s">
        <v>20</v>
      </c>
      <c r="E423" s="6" t="s">
        <v>538</v>
      </c>
      <c r="F423" s="6"/>
      <c r="G423" s="7" t="s">
        <v>1138</v>
      </c>
      <c r="H423" s="6" t="s">
        <v>1139</v>
      </c>
      <c r="I423" s="6" t="s">
        <v>1141</v>
      </c>
      <c r="J423" s="6" t="s">
        <v>65</v>
      </c>
      <c r="K423" s="6" t="s">
        <v>26</v>
      </c>
      <c r="L423" s="6" t="s">
        <v>554</v>
      </c>
      <c r="M423" s="6" t="s">
        <v>531</v>
      </c>
      <c r="N423" s="6"/>
      <c r="O423" s="6"/>
      <c r="P423" s="8">
        <v>1</v>
      </c>
      <c r="Q423" s="9">
        <v>710</v>
      </c>
      <c r="R423" s="9">
        <f>P423*Q423</f>
        <v>710</v>
      </c>
      <c r="S423" s="10"/>
    </row>
    <row r="424" spans="1:19" ht="67.5" customHeight="1" thickBot="1" x14ac:dyDescent="0.3">
      <c r="A424" s="11"/>
      <c r="B424" s="11" t="s">
        <v>19</v>
      </c>
      <c r="C424" s="11"/>
      <c r="D424" s="11" t="s">
        <v>20</v>
      </c>
      <c r="E424" s="11" t="s">
        <v>538</v>
      </c>
      <c r="F424" s="11"/>
      <c r="G424" s="12" t="s">
        <v>1129</v>
      </c>
      <c r="H424" s="11" t="s">
        <v>1142</v>
      </c>
      <c r="I424" s="11" t="s">
        <v>1143</v>
      </c>
      <c r="J424" s="11" t="s">
        <v>65</v>
      </c>
      <c r="K424" s="11" t="s">
        <v>26</v>
      </c>
      <c r="L424" s="11" t="s">
        <v>554</v>
      </c>
      <c r="M424" s="11" t="s">
        <v>531</v>
      </c>
      <c r="N424" s="11"/>
      <c r="O424" s="11"/>
      <c r="P424" s="13">
        <v>2</v>
      </c>
      <c r="Q424" s="9">
        <v>940</v>
      </c>
      <c r="R424" s="9">
        <f>P424*Q424</f>
        <v>1880</v>
      </c>
      <c r="S424" s="10"/>
    </row>
    <row r="425" spans="1:19" ht="67.5" customHeight="1" thickBot="1" x14ac:dyDescent="0.3">
      <c r="A425" s="6"/>
      <c r="B425" s="6" t="s">
        <v>19</v>
      </c>
      <c r="C425" s="6"/>
      <c r="D425" s="6" t="s">
        <v>20</v>
      </c>
      <c r="E425" s="6" t="s">
        <v>538</v>
      </c>
      <c r="F425" s="6"/>
      <c r="G425" s="7" t="s">
        <v>1129</v>
      </c>
      <c r="H425" s="6" t="s">
        <v>1144</v>
      </c>
      <c r="I425" s="6" t="s">
        <v>1145</v>
      </c>
      <c r="J425" s="6" t="s">
        <v>33</v>
      </c>
      <c r="K425" s="6" t="s">
        <v>26</v>
      </c>
      <c r="L425" s="6" t="s">
        <v>541</v>
      </c>
      <c r="M425" s="6" t="s">
        <v>531</v>
      </c>
      <c r="N425" s="6"/>
      <c r="O425" s="6"/>
      <c r="P425" s="8">
        <v>1</v>
      </c>
      <c r="Q425" s="9">
        <v>980</v>
      </c>
      <c r="R425" s="9">
        <f>P425*Q425</f>
        <v>980</v>
      </c>
      <c r="S425" s="10"/>
    </row>
    <row r="426" spans="1:19" ht="67.5" customHeight="1" thickBot="1" x14ac:dyDescent="0.3">
      <c r="A426" s="11"/>
      <c r="B426" s="11" t="s">
        <v>19</v>
      </c>
      <c r="C426" s="11"/>
      <c r="D426" s="11" t="s">
        <v>20</v>
      </c>
      <c r="E426" s="11" t="s">
        <v>538</v>
      </c>
      <c r="F426" s="11"/>
      <c r="G426" s="12" t="s">
        <v>1129</v>
      </c>
      <c r="H426" s="11" t="s">
        <v>1146</v>
      </c>
      <c r="I426" s="11" t="s">
        <v>1147</v>
      </c>
      <c r="J426" s="11" t="s">
        <v>269</v>
      </c>
      <c r="K426" s="11" t="s">
        <v>26</v>
      </c>
      <c r="L426" s="11" t="s">
        <v>1148</v>
      </c>
      <c r="M426" s="11" t="s">
        <v>531</v>
      </c>
      <c r="N426" s="11"/>
      <c r="O426" s="11"/>
      <c r="P426" s="13">
        <v>2</v>
      </c>
      <c r="Q426" s="9">
        <v>1270</v>
      </c>
      <c r="R426" s="9">
        <f>P426*Q426</f>
        <v>2540</v>
      </c>
      <c r="S426" s="10"/>
    </row>
    <row r="427" spans="1:19" ht="67.5" customHeight="1" thickBot="1" x14ac:dyDescent="0.3">
      <c r="A427" s="6"/>
      <c r="B427" s="6" t="s">
        <v>19</v>
      </c>
      <c r="C427" s="6"/>
      <c r="D427" s="6" t="s">
        <v>20</v>
      </c>
      <c r="E427" s="6" t="s">
        <v>538</v>
      </c>
      <c r="F427" s="6"/>
      <c r="G427" s="7" t="s">
        <v>1129</v>
      </c>
      <c r="H427" s="6" t="s">
        <v>1146</v>
      </c>
      <c r="I427" s="6" t="s">
        <v>1147</v>
      </c>
      <c r="J427" s="6" t="s">
        <v>269</v>
      </c>
      <c r="K427" s="6" t="s">
        <v>26</v>
      </c>
      <c r="L427" s="6" t="s">
        <v>1148</v>
      </c>
      <c r="M427" s="6" t="s">
        <v>531</v>
      </c>
      <c r="N427" s="6"/>
      <c r="O427" s="6"/>
      <c r="P427" s="8">
        <v>1</v>
      </c>
      <c r="Q427" s="9">
        <v>1270</v>
      </c>
      <c r="R427" s="9">
        <f>P427*Q427</f>
        <v>1270</v>
      </c>
      <c r="S427" s="10"/>
    </row>
    <row r="428" spans="1:19" ht="67.5" customHeight="1" thickBot="1" x14ac:dyDescent="0.3">
      <c r="A428" s="11"/>
      <c r="B428" s="11" t="s">
        <v>19</v>
      </c>
      <c r="C428" s="11"/>
      <c r="D428" s="11" t="s">
        <v>20</v>
      </c>
      <c r="E428" s="11" t="s">
        <v>1149</v>
      </c>
      <c r="F428" s="11"/>
      <c r="G428" s="12" t="s">
        <v>1150</v>
      </c>
      <c r="H428" s="11" t="s">
        <v>1151</v>
      </c>
      <c r="I428" s="11" t="s">
        <v>1152</v>
      </c>
      <c r="J428" s="11" t="s">
        <v>33</v>
      </c>
      <c r="K428" s="11" t="s">
        <v>26</v>
      </c>
      <c r="L428" s="11" t="s">
        <v>1153</v>
      </c>
      <c r="M428" s="11" t="s">
        <v>28</v>
      </c>
      <c r="N428" s="11"/>
      <c r="O428" s="11"/>
      <c r="P428" s="13">
        <v>4</v>
      </c>
      <c r="Q428" s="9">
        <v>240</v>
      </c>
      <c r="R428" s="9">
        <f>P428*Q428</f>
        <v>960</v>
      </c>
      <c r="S428" s="10"/>
    </row>
    <row r="429" spans="1:19" ht="67.5" customHeight="1" thickBot="1" x14ac:dyDescent="0.3">
      <c r="A429" s="6"/>
      <c r="B429" s="6" t="s">
        <v>19</v>
      </c>
      <c r="C429" s="6"/>
      <c r="D429" s="6" t="s">
        <v>20</v>
      </c>
      <c r="E429" s="6" t="s">
        <v>1149</v>
      </c>
      <c r="F429" s="6"/>
      <c r="G429" s="7" t="s">
        <v>1150</v>
      </c>
      <c r="H429" s="6" t="s">
        <v>1154</v>
      </c>
      <c r="I429" s="6" t="s">
        <v>1155</v>
      </c>
      <c r="J429" s="6" t="s">
        <v>33</v>
      </c>
      <c r="K429" s="6" t="s">
        <v>26</v>
      </c>
      <c r="L429" s="6" t="s">
        <v>1153</v>
      </c>
      <c r="M429" s="6" t="s">
        <v>28</v>
      </c>
      <c r="N429" s="6"/>
      <c r="O429" s="6"/>
      <c r="P429" s="8">
        <v>3</v>
      </c>
      <c r="Q429" s="9">
        <v>190</v>
      </c>
      <c r="R429" s="9">
        <f>P429*Q429</f>
        <v>570</v>
      </c>
      <c r="S429" s="10"/>
    </row>
    <row r="430" spans="1:19" ht="67.5" customHeight="1" thickBot="1" x14ac:dyDescent="0.3">
      <c r="A430" s="11"/>
      <c r="B430" s="11" t="s">
        <v>19</v>
      </c>
      <c r="C430" s="11"/>
      <c r="D430" s="11" t="s">
        <v>20</v>
      </c>
      <c r="E430" s="11" t="s">
        <v>592</v>
      </c>
      <c r="F430" s="11"/>
      <c r="G430" s="12" t="s">
        <v>593</v>
      </c>
      <c r="H430" s="11" t="s">
        <v>1156</v>
      </c>
      <c r="I430" s="11" t="s">
        <v>1157</v>
      </c>
      <c r="J430" s="11" t="s">
        <v>65</v>
      </c>
      <c r="K430" s="11" t="s">
        <v>26</v>
      </c>
      <c r="L430" s="11" t="s">
        <v>1158</v>
      </c>
      <c r="M430" s="11" t="s">
        <v>28</v>
      </c>
      <c r="N430" s="11"/>
      <c r="O430" s="11"/>
      <c r="P430" s="13">
        <v>2</v>
      </c>
      <c r="Q430" s="9">
        <v>630</v>
      </c>
      <c r="R430" s="9">
        <f>P430*Q430</f>
        <v>1260</v>
      </c>
      <c r="S430" s="10"/>
    </row>
    <row r="431" spans="1:19" ht="67.5" customHeight="1" thickBot="1" x14ac:dyDescent="0.3">
      <c r="A431" s="6"/>
      <c r="B431" s="6" t="s">
        <v>19</v>
      </c>
      <c r="C431" s="6"/>
      <c r="D431" s="6" t="s">
        <v>20</v>
      </c>
      <c r="E431" s="6" t="s">
        <v>592</v>
      </c>
      <c r="F431" s="6"/>
      <c r="G431" s="7" t="s">
        <v>593</v>
      </c>
      <c r="H431" s="6" t="s">
        <v>1156</v>
      </c>
      <c r="I431" s="6" t="s">
        <v>1159</v>
      </c>
      <c r="J431" s="6" t="s">
        <v>327</v>
      </c>
      <c r="K431" s="6" t="s">
        <v>26</v>
      </c>
      <c r="L431" s="6" t="s">
        <v>628</v>
      </c>
      <c r="M431" s="6" t="s">
        <v>28</v>
      </c>
      <c r="N431" s="6"/>
      <c r="O431" s="6"/>
      <c r="P431" s="8">
        <v>7</v>
      </c>
      <c r="Q431" s="9">
        <v>660</v>
      </c>
      <c r="R431" s="9">
        <f>P431*Q431</f>
        <v>4620</v>
      </c>
      <c r="S431" s="10"/>
    </row>
    <row r="432" spans="1:19" ht="67.5" customHeight="1" thickBot="1" x14ac:dyDescent="0.3">
      <c r="A432" s="11"/>
      <c r="B432" s="11" t="s">
        <v>19</v>
      </c>
      <c r="C432" s="11"/>
      <c r="D432" s="11" t="s">
        <v>20</v>
      </c>
      <c r="E432" s="11" t="s">
        <v>592</v>
      </c>
      <c r="F432" s="11"/>
      <c r="G432" s="12" t="s">
        <v>593</v>
      </c>
      <c r="H432" s="11" t="s">
        <v>1156</v>
      </c>
      <c r="I432" s="11" t="s">
        <v>1160</v>
      </c>
      <c r="J432" s="11" t="s">
        <v>33</v>
      </c>
      <c r="K432" s="11" t="s">
        <v>26</v>
      </c>
      <c r="L432" s="11" t="s">
        <v>602</v>
      </c>
      <c r="M432" s="11" t="s">
        <v>28</v>
      </c>
      <c r="N432" s="11"/>
      <c r="O432" s="11"/>
      <c r="P432" s="13">
        <v>12</v>
      </c>
      <c r="Q432" s="9">
        <v>1380</v>
      </c>
      <c r="R432" s="9">
        <f>P432*Q432</f>
        <v>16560</v>
      </c>
      <c r="S432" s="10"/>
    </row>
    <row r="433" spans="1:19" ht="67.5" customHeight="1" thickBot="1" x14ac:dyDescent="0.3">
      <c r="A433" s="6"/>
      <c r="B433" s="6" t="s">
        <v>19</v>
      </c>
      <c r="C433" s="6"/>
      <c r="D433" s="6" t="s">
        <v>20</v>
      </c>
      <c r="E433" s="6" t="s">
        <v>592</v>
      </c>
      <c r="F433" s="6"/>
      <c r="G433" s="7" t="s">
        <v>593</v>
      </c>
      <c r="H433" s="6" t="s">
        <v>1156</v>
      </c>
      <c r="I433" s="6" t="s">
        <v>1161</v>
      </c>
      <c r="J433" s="6" t="s">
        <v>33</v>
      </c>
      <c r="K433" s="6" t="s">
        <v>26</v>
      </c>
      <c r="L433" s="6" t="s">
        <v>1162</v>
      </c>
      <c r="M433" s="6" t="s">
        <v>28</v>
      </c>
      <c r="N433" s="6"/>
      <c r="O433" s="6"/>
      <c r="P433" s="8">
        <v>1</v>
      </c>
      <c r="Q433" s="9">
        <v>1050</v>
      </c>
      <c r="R433" s="9">
        <f>P433*Q433</f>
        <v>1050</v>
      </c>
      <c r="S433" s="10"/>
    </row>
    <row r="434" spans="1:19" ht="67.5" customHeight="1" thickBot="1" x14ac:dyDescent="0.3">
      <c r="A434" s="11"/>
      <c r="B434" s="11" t="s">
        <v>19</v>
      </c>
      <c r="C434" s="11"/>
      <c r="D434" s="11" t="s">
        <v>20</v>
      </c>
      <c r="E434" s="11" t="s">
        <v>592</v>
      </c>
      <c r="F434" s="11"/>
      <c r="G434" s="12" t="s">
        <v>593</v>
      </c>
      <c r="H434" s="11" t="s">
        <v>1156</v>
      </c>
      <c r="I434" s="11" t="s">
        <v>1163</v>
      </c>
      <c r="J434" s="11" t="s">
        <v>1164</v>
      </c>
      <c r="K434" s="11" t="s">
        <v>26</v>
      </c>
      <c r="L434" s="11" t="s">
        <v>1162</v>
      </c>
      <c r="M434" s="11" t="s">
        <v>28</v>
      </c>
      <c r="N434" s="11"/>
      <c r="O434" s="11"/>
      <c r="P434" s="13">
        <v>4</v>
      </c>
      <c r="Q434" s="9">
        <v>1050</v>
      </c>
      <c r="R434" s="9">
        <f>P434*Q434</f>
        <v>4200</v>
      </c>
      <c r="S434" s="10"/>
    </row>
    <row r="435" spans="1:19" ht="67.5" customHeight="1" thickBot="1" x14ac:dyDescent="0.3">
      <c r="A435" s="6"/>
      <c r="B435" s="6" t="s">
        <v>19</v>
      </c>
      <c r="C435" s="6"/>
      <c r="D435" s="6" t="s">
        <v>20</v>
      </c>
      <c r="E435" s="6" t="s">
        <v>592</v>
      </c>
      <c r="F435" s="6"/>
      <c r="G435" s="7" t="s">
        <v>593</v>
      </c>
      <c r="H435" s="6" t="s">
        <v>1156</v>
      </c>
      <c r="I435" s="6" t="s">
        <v>1165</v>
      </c>
      <c r="J435" s="6" t="s">
        <v>110</v>
      </c>
      <c r="K435" s="6" t="s">
        <v>26</v>
      </c>
      <c r="L435" s="6" t="s">
        <v>1166</v>
      </c>
      <c r="M435" s="6" t="s">
        <v>28</v>
      </c>
      <c r="N435" s="6"/>
      <c r="O435" s="6"/>
      <c r="P435" s="8">
        <v>1</v>
      </c>
      <c r="Q435" s="9">
        <v>610</v>
      </c>
      <c r="R435" s="9">
        <f>P435*Q435</f>
        <v>610</v>
      </c>
      <c r="S435" s="10"/>
    </row>
    <row r="436" spans="1:19" ht="67.5" customHeight="1" thickBot="1" x14ac:dyDescent="0.3">
      <c r="A436" s="11"/>
      <c r="B436" s="11" t="s">
        <v>19</v>
      </c>
      <c r="C436" s="11"/>
      <c r="D436" s="11" t="s">
        <v>20</v>
      </c>
      <c r="E436" s="11" t="s">
        <v>592</v>
      </c>
      <c r="F436" s="11"/>
      <c r="G436" s="12" t="s">
        <v>593</v>
      </c>
      <c r="H436" s="11" t="s">
        <v>1167</v>
      </c>
      <c r="I436" s="11" t="s">
        <v>1168</v>
      </c>
      <c r="J436" s="11" t="s">
        <v>65</v>
      </c>
      <c r="K436" s="11" t="s">
        <v>26</v>
      </c>
      <c r="L436" s="11" t="s">
        <v>1169</v>
      </c>
      <c r="M436" s="11" t="s">
        <v>28</v>
      </c>
      <c r="N436" s="11"/>
      <c r="O436" s="11"/>
      <c r="P436" s="13">
        <v>7</v>
      </c>
      <c r="Q436" s="9">
        <v>830</v>
      </c>
      <c r="R436" s="9">
        <f>P436*Q436</f>
        <v>5810</v>
      </c>
      <c r="S436" s="10"/>
    </row>
    <row r="437" spans="1:19" ht="67.5" customHeight="1" thickBot="1" x14ac:dyDescent="0.3">
      <c r="A437" s="6"/>
      <c r="B437" s="6" t="s">
        <v>19</v>
      </c>
      <c r="C437" s="6"/>
      <c r="D437" s="6" t="s">
        <v>20</v>
      </c>
      <c r="E437" s="6" t="s">
        <v>592</v>
      </c>
      <c r="F437" s="6"/>
      <c r="G437" s="7" t="s">
        <v>593</v>
      </c>
      <c r="H437" s="6" t="s">
        <v>1170</v>
      </c>
      <c r="I437" s="6" t="s">
        <v>1171</v>
      </c>
      <c r="J437" s="6" t="s">
        <v>901</v>
      </c>
      <c r="K437" s="6" t="s">
        <v>26</v>
      </c>
      <c r="L437" s="6" t="s">
        <v>621</v>
      </c>
      <c r="M437" s="6" t="s">
        <v>28</v>
      </c>
      <c r="N437" s="6"/>
      <c r="O437" s="6"/>
      <c r="P437" s="8">
        <v>2</v>
      </c>
      <c r="Q437" s="9">
        <v>590</v>
      </c>
      <c r="R437" s="9">
        <f>P437*Q437</f>
        <v>1180</v>
      </c>
      <c r="S437" s="10"/>
    </row>
    <row r="438" spans="1:19" ht="67.5" customHeight="1" thickBot="1" x14ac:dyDescent="0.3">
      <c r="A438" s="11"/>
      <c r="B438" s="11" t="s">
        <v>19</v>
      </c>
      <c r="C438" s="11"/>
      <c r="D438" s="11" t="s">
        <v>20</v>
      </c>
      <c r="E438" s="11" t="s">
        <v>592</v>
      </c>
      <c r="F438" s="11"/>
      <c r="G438" s="12" t="s">
        <v>593</v>
      </c>
      <c r="H438" s="11" t="s">
        <v>1172</v>
      </c>
      <c r="I438" s="11" t="s">
        <v>1173</v>
      </c>
      <c r="J438" s="11" t="s">
        <v>901</v>
      </c>
      <c r="K438" s="11" t="s">
        <v>26</v>
      </c>
      <c r="L438" s="11" t="s">
        <v>621</v>
      </c>
      <c r="M438" s="11" t="s">
        <v>28</v>
      </c>
      <c r="N438" s="11"/>
      <c r="O438" s="11"/>
      <c r="P438" s="13">
        <v>9</v>
      </c>
      <c r="Q438" s="9">
        <v>900</v>
      </c>
      <c r="R438" s="9">
        <f>P438*Q438</f>
        <v>8100</v>
      </c>
      <c r="S438" s="10"/>
    </row>
    <row r="439" spans="1:19" ht="67.5" customHeight="1" thickBot="1" x14ac:dyDescent="0.3">
      <c r="A439" s="6"/>
      <c r="B439" s="6" t="s">
        <v>19</v>
      </c>
      <c r="C439" s="6"/>
      <c r="D439" s="6" t="s">
        <v>20</v>
      </c>
      <c r="E439" s="6" t="s">
        <v>592</v>
      </c>
      <c r="F439" s="6"/>
      <c r="G439" s="7" t="s">
        <v>593</v>
      </c>
      <c r="H439" s="6" t="s">
        <v>1174</v>
      </c>
      <c r="I439" s="6" t="s">
        <v>1175</v>
      </c>
      <c r="J439" s="6" t="s">
        <v>33</v>
      </c>
      <c r="K439" s="6" t="s">
        <v>26</v>
      </c>
      <c r="L439" s="6" t="s">
        <v>1176</v>
      </c>
      <c r="M439" s="6" t="s">
        <v>28</v>
      </c>
      <c r="N439" s="6"/>
      <c r="O439" s="6"/>
      <c r="P439" s="8">
        <v>1</v>
      </c>
      <c r="Q439" s="9">
        <v>500</v>
      </c>
      <c r="R439" s="9">
        <f>P439*Q439</f>
        <v>500</v>
      </c>
      <c r="S439" s="10"/>
    </row>
    <row r="440" spans="1:19" ht="67.5" customHeight="1" thickBot="1" x14ac:dyDescent="0.3">
      <c r="A440" s="11"/>
      <c r="B440" s="11" t="s">
        <v>19</v>
      </c>
      <c r="C440" s="11"/>
      <c r="D440" s="11" t="s">
        <v>20</v>
      </c>
      <c r="E440" s="11" t="s">
        <v>538</v>
      </c>
      <c r="F440" s="11"/>
      <c r="G440" s="12" t="s">
        <v>1129</v>
      </c>
      <c r="H440" s="11" t="s">
        <v>1177</v>
      </c>
      <c r="I440" s="11" t="s">
        <v>1178</v>
      </c>
      <c r="J440" s="11" t="s">
        <v>1179</v>
      </c>
      <c r="K440" s="11" t="s">
        <v>26</v>
      </c>
      <c r="L440" s="11" t="s">
        <v>1180</v>
      </c>
      <c r="M440" s="11" t="s">
        <v>531</v>
      </c>
      <c r="N440" s="11"/>
      <c r="O440" s="11"/>
      <c r="P440" s="13">
        <v>1</v>
      </c>
      <c r="Q440" s="9">
        <v>960</v>
      </c>
      <c r="R440" s="9">
        <f>P440*Q440</f>
        <v>960</v>
      </c>
      <c r="S440" s="10"/>
    </row>
    <row r="441" spans="1:19" ht="67.5" customHeight="1" thickBot="1" x14ac:dyDescent="0.3">
      <c r="A441" s="6"/>
      <c r="B441" s="6" t="s">
        <v>19</v>
      </c>
      <c r="C441" s="6"/>
      <c r="D441" s="6" t="s">
        <v>20</v>
      </c>
      <c r="E441" s="6" t="s">
        <v>728</v>
      </c>
      <c r="F441" s="6"/>
      <c r="G441" s="7" t="s">
        <v>1129</v>
      </c>
      <c r="H441" s="6" t="s">
        <v>1181</v>
      </c>
      <c r="I441" s="6" t="s">
        <v>1182</v>
      </c>
      <c r="J441" s="6" t="s">
        <v>33</v>
      </c>
      <c r="K441" s="6" t="s">
        <v>26</v>
      </c>
      <c r="L441" s="6" t="s">
        <v>1183</v>
      </c>
      <c r="M441" s="6" t="s">
        <v>531</v>
      </c>
      <c r="N441" s="6"/>
      <c r="O441" s="6"/>
      <c r="P441" s="8">
        <v>2</v>
      </c>
      <c r="Q441" s="9">
        <v>1140</v>
      </c>
      <c r="R441" s="9">
        <f>P441*Q441</f>
        <v>2280</v>
      </c>
      <c r="S441" s="10"/>
    </row>
    <row r="442" spans="1:19" ht="67.5" customHeight="1" thickBot="1" x14ac:dyDescent="0.3">
      <c r="A442" s="11"/>
      <c r="B442" s="11" t="s">
        <v>19</v>
      </c>
      <c r="C442" s="11"/>
      <c r="D442" s="11" t="s">
        <v>20</v>
      </c>
      <c r="E442" s="11" t="s">
        <v>728</v>
      </c>
      <c r="F442" s="11"/>
      <c r="G442" s="12" t="s">
        <v>1129</v>
      </c>
      <c r="H442" s="11" t="s">
        <v>1184</v>
      </c>
      <c r="I442" s="11" t="s">
        <v>1185</v>
      </c>
      <c r="J442" s="11" t="s">
        <v>33</v>
      </c>
      <c r="K442" s="11" t="s">
        <v>26</v>
      </c>
      <c r="L442" s="11" t="s">
        <v>566</v>
      </c>
      <c r="M442" s="11" t="s">
        <v>531</v>
      </c>
      <c r="N442" s="11"/>
      <c r="O442" s="11"/>
      <c r="P442" s="13">
        <v>1</v>
      </c>
      <c r="Q442" s="9">
        <v>1270</v>
      </c>
      <c r="R442" s="9">
        <f>P442*Q442</f>
        <v>1270</v>
      </c>
      <c r="S442" s="10"/>
    </row>
    <row r="443" spans="1:19" ht="67.5" customHeight="1" thickBot="1" x14ac:dyDescent="0.3">
      <c r="A443" s="6"/>
      <c r="B443" s="6" t="s">
        <v>19</v>
      </c>
      <c r="C443" s="6"/>
      <c r="D443" s="6" t="s">
        <v>20</v>
      </c>
      <c r="E443" s="6" t="s">
        <v>728</v>
      </c>
      <c r="F443" s="6"/>
      <c r="G443" s="7" t="s">
        <v>1129</v>
      </c>
      <c r="H443" s="6" t="s">
        <v>1184</v>
      </c>
      <c r="I443" s="6" t="s">
        <v>1186</v>
      </c>
      <c r="J443" s="6" t="s">
        <v>65</v>
      </c>
      <c r="K443" s="6" t="s">
        <v>26</v>
      </c>
      <c r="L443" s="6" t="s">
        <v>566</v>
      </c>
      <c r="M443" s="6" t="s">
        <v>654</v>
      </c>
      <c r="N443" s="6"/>
      <c r="O443" s="6"/>
      <c r="P443" s="8">
        <v>1</v>
      </c>
      <c r="Q443" s="9">
        <v>1270</v>
      </c>
      <c r="R443" s="9">
        <f>P443*Q443</f>
        <v>1270</v>
      </c>
      <c r="S443" s="10"/>
    </row>
    <row r="444" spans="1:19" ht="67.5" customHeight="1" thickBot="1" x14ac:dyDescent="0.3">
      <c r="A444" s="11"/>
      <c r="B444" s="11" t="s">
        <v>19</v>
      </c>
      <c r="C444" s="11"/>
      <c r="D444" s="11" t="s">
        <v>20</v>
      </c>
      <c r="E444" s="11" t="s">
        <v>728</v>
      </c>
      <c r="F444" s="11"/>
      <c r="G444" s="12" t="s">
        <v>1129</v>
      </c>
      <c r="H444" s="11" t="s">
        <v>1187</v>
      </c>
      <c r="I444" s="11" t="s">
        <v>1188</v>
      </c>
      <c r="J444" s="11" t="s">
        <v>33</v>
      </c>
      <c r="K444" s="11" t="s">
        <v>26</v>
      </c>
      <c r="L444" s="11" t="s">
        <v>569</v>
      </c>
      <c r="M444" s="11" t="s">
        <v>531</v>
      </c>
      <c r="N444" s="11"/>
      <c r="O444" s="11"/>
      <c r="P444" s="13">
        <v>1</v>
      </c>
      <c r="Q444" s="9">
        <v>840</v>
      </c>
      <c r="R444" s="9">
        <f>P444*Q444</f>
        <v>840</v>
      </c>
      <c r="S444" s="10"/>
    </row>
    <row r="445" spans="1:19" ht="67.5" customHeight="1" thickBot="1" x14ac:dyDescent="0.3">
      <c r="A445" s="6"/>
      <c r="B445" s="6" t="s">
        <v>19</v>
      </c>
      <c r="C445" s="6"/>
      <c r="D445" s="6" t="s">
        <v>20</v>
      </c>
      <c r="E445" s="6" t="s">
        <v>728</v>
      </c>
      <c r="F445" s="6"/>
      <c r="G445" s="7" t="s">
        <v>1129</v>
      </c>
      <c r="H445" s="6" t="s">
        <v>1187</v>
      </c>
      <c r="I445" s="6" t="s">
        <v>1189</v>
      </c>
      <c r="J445" s="6" t="s">
        <v>65</v>
      </c>
      <c r="K445" s="6" t="s">
        <v>26</v>
      </c>
      <c r="L445" s="6" t="s">
        <v>569</v>
      </c>
      <c r="M445" s="6" t="s">
        <v>531</v>
      </c>
      <c r="N445" s="6"/>
      <c r="O445" s="6"/>
      <c r="P445" s="8">
        <v>2</v>
      </c>
      <c r="Q445" s="9">
        <v>840</v>
      </c>
      <c r="R445" s="9">
        <f>P445*Q445</f>
        <v>1680</v>
      </c>
      <c r="S445" s="10"/>
    </row>
    <row r="446" spans="1:19" ht="67.5" customHeight="1" thickBot="1" x14ac:dyDescent="0.3">
      <c r="A446" s="11"/>
      <c r="B446" s="11" t="s">
        <v>19</v>
      </c>
      <c r="C446" s="11"/>
      <c r="D446" s="11" t="s">
        <v>695</v>
      </c>
      <c r="E446" s="11" t="s">
        <v>696</v>
      </c>
      <c r="F446" s="11"/>
      <c r="G446" s="12" t="s">
        <v>1190</v>
      </c>
      <c r="H446" s="11" t="s">
        <v>1191</v>
      </c>
      <c r="I446" s="11" t="s">
        <v>1192</v>
      </c>
      <c r="J446" s="11" t="s">
        <v>327</v>
      </c>
      <c r="K446" s="11" t="s">
        <v>26</v>
      </c>
      <c r="L446" s="11" t="s">
        <v>1193</v>
      </c>
      <c r="M446" s="11" t="s">
        <v>654</v>
      </c>
      <c r="N446" s="11"/>
      <c r="O446" s="11"/>
      <c r="P446" s="13">
        <v>1</v>
      </c>
      <c r="Q446" s="9">
        <v>310</v>
      </c>
      <c r="R446" s="9">
        <f>P446*Q446</f>
        <v>310</v>
      </c>
      <c r="S446" s="10"/>
    </row>
    <row r="447" spans="1:19" ht="67.5" customHeight="1" thickBot="1" x14ac:dyDescent="0.3">
      <c r="A447" s="6"/>
      <c r="B447" s="6" t="s">
        <v>19</v>
      </c>
      <c r="C447" s="6"/>
      <c r="D447" s="6" t="s">
        <v>695</v>
      </c>
      <c r="E447" s="6" t="s">
        <v>696</v>
      </c>
      <c r="F447" s="6"/>
      <c r="G447" s="7" t="s">
        <v>1190</v>
      </c>
      <c r="H447" s="6" t="s">
        <v>1191</v>
      </c>
      <c r="I447" s="6" t="s">
        <v>1194</v>
      </c>
      <c r="J447" s="6" t="s">
        <v>1195</v>
      </c>
      <c r="K447" s="6" t="s">
        <v>26</v>
      </c>
      <c r="L447" s="6" t="s">
        <v>1193</v>
      </c>
      <c r="M447" s="6" t="s">
        <v>654</v>
      </c>
      <c r="N447" s="6"/>
      <c r="O447" s="6"/>
      <c r="P447" s="8">
        <v>2</v>
      </c>
      <c r="Q447" s="9">
        <v>310</v>
      </c>
      <c r="R447" s="9">
        <f>P447*Q447</f>
        <v>620</v>
      </c>
      <c r="S447" s="10"/>
    </row>
    <row r="448" spans="1:19" ht="67.5" customHeight="1" thickBot="1" x14ac:dyDescent="0.3">
      <c r="A448" s="11"/>
      <c r="B448" s="11" t="s">
        <v>19</v>
      </c>
      <c r="C448" s="11"/>
      <c r="D448" s="11" t="s">
        <v>20</v>
      </c>
      <c r="E448" s="11" t="s">
        <v>762</v>
      </c>
      <c r="F448" s="11"/>
      <c r="G448" s="12" t="s">
        <v>1129</v>
      </c>
      <c r="H448" s="11" t="s">
        <v>1196</v>
      </c>
      <c r="I448" s="11" t="s">
        <v>1197</v>
      </c>
      <c r="J448" s="11" t="s">
        <v>33</v>
      </c>
      <c r="K448" s="11" t="s">
        <v>26</v>
      </c>
      <c r="L448" s="11" t="s">
        <v>1198</v>
      </c>
      <c r="M448" s="11" t="s">
        <v>531</v>
      </c>
      <c r="N448" s="11"/>
      <c r="O448" s="11"/>
      <c r="P448" s="13">
        <v>1</v>
      </c>
      <c r="Q448" s="9">
        <v>1490</v>
      </c>
      <c r="R448" s="9">
        <f>P448*Q448</f>
        <v>1490</v>
      </c>
      <c r="S448" s="10"/>
    </row>
    <row r="449" spans="1:19" ht="67.5" customHeight="1" thickBot="1" x14ac:dyDescent="0.3">
      <c r="A449" s="6"/>
      <c r="B449" s="6" t="s">
        <v>19</v>
      </c>
      <c r="C449" s="6"/>
      <c r="D449" s="6" t="s">
        <v>20</v>
      </c>
      <c r="E449" s="6" t="s">
        <v>762</v>
      </c>
      <c r="F449" s="6"/>
      <c r="G449" s="7" t="s">
        <v>1129</v>
      </c>
      <c r="H449" s="6" t="s">
        <v>1196</v>
      </c>
      <c r="I449" s="6" t="s">
        <v>1197</v>
      </c>
      <c r="J449" s="6" t="s">
        <v>33</v>
      </c>
      <c r="K449" s="6" t="s">
        <v>26</v>
      </c>
      <c r="L449" s="6" t="s">
        <v>1198</v>
      </c>
      <c r="M449" s="6" t="s">
        <v>531</v>
      </c>
      <c r="N449" s="6"/>
      <c r="O449" s="6"/>
      <c r="P449" s="8">
        <v>2</v>
      </c>
      <c r="Q449" s="9">
        <v>1490</v>
      </c>
      <c r="R449" s="9">
        <f>P449*Q449</f>
        <v>2980</v>
      </c>
      <c r="S449" s="10"/>
    </row>
    <row r="450" spans="1:19" ht="67.5" customHeight="1" thickBot="1" x14ac:dyDescent="0.3">
      <c r="A450" s="11"/>
      <c r="B450" s="11" t="s">
        <v>19</v>
      </c>
      <c r="C450" s="11"/>
      <c r="D450" s="11" t="s">
        <v>20</v>
      </c>
      <c r="E450" s="11" t="s">
        <v>773</v>
      </c>
      <c r="F450" s="11"/>
      <c r="G450" s="12" t="s">
        <v>1129</v>
      </c>
      <c r="H450" s="11" t="s">
        <v>1199</v>
      </c>
      <c r="I450" s="11" t="s">
        <v>1200</v>
      </c>
      <c r="J450" s="11" t="s">
        <v>33</v>
      </c>
      <c r="K450" s="11" t="s">
        <v>26</v>
      </c>
      <c r="L450" s="11" t="s">
        <v>541</v>
      </c>
      <c r="M450" s="11" t="s">
        <v>531</v>
      </c>
      <c r="N450" s="11"/>
      <c r="O450" s="11"/>
      <c r="P450" s="13">
        <v>6</v>
      </c>
      <c r="Q450" s="9">
        <v>1650</v>
      </c>
      <c r="R450" s="9">
        <f>P450*Q450</f>
        <v>9900</v>
      </c>
      <c r="S450" s="10"/>
    </row>
    <row r="451" spans="1:19" ht="67.5" customHeight="1" thickBot="1" x14ac:dyDescent="0.3">
      <c r="A451" s="6"/>
      <c r="B451" s="6" t="s">
        <v>19</v>
      </c>
      <c r="C451" s="6"/>
      <c r="D451" s="6" t="s">
        <v>20</v>
      </c>
      <c r="E451" s="6" t="s">
        <v>773</v>
      </c>
      <c r="F451" s="6"/>
      <c r="G451" s="7" t="s">
        <v>1129</v>
      </c>
      <c r="H451" s="6" t="s">
        <v>1199</v>
      </c>
      <c r="I451" s="6" t="s">
        <v>1200</v>
      </c>
      <c r="J451" s="6" t="s">
        <v>33</v>
      </c>
      <c r="K451" s="6" t="s">
        <v>26</v>
      </c>
      <c r="L451" s="6" t="s">
        <v>541</v>
      </c>
      <c r="M451" s="6" t="s">
        <v>531</v>
      </c>
      <c r="N451" s="6"/>
      <c r="O451" s="6"/>
      <c r="P451" s="8">
        <v>1</v>
      </c>
      <c r="Q451" s="9">
        <v>1650</v>
      </c>
      <c r="R451" s="9">
        <f>P451*Q451</f>
        <v>1650</v>
      </c>
      <c r="S451" s="10"/>
    </row>
    <row r="452" spans="1:19" ht="67.5" customHeight="1" thickBot="1" x14ac:dyDescent="0.3">
      <c r="A452" s="11"/>
      <c r="B452" s="11" t="s">
        <v>19</v>
      </c>
      <c r="C452" s="11"/>
      <c r="D452" s="11" t="s">
        <v>20</v>
      </c>
      <c r="E452" s="11" t="s">
        <v>773</v>
      </c>
      <c r="F452" s="11"/>
      <c r="G452" s="12" t="s">
        <v>1129</v>
      </c>
      <c r="H452" s="11" t="s">
        <v>1201</v>
      </c>
      <c r="I452" s="11" t="s">
        <v>1202</v>
      </c>
      <c r="J452" s="11" t="s">
        <v>33</v>
      </c>
      <c r="K452" s="11" t="s">
        <v>26</v>
      </c>
      <c r="L452" s="11" t="s">
        <v>805</v>
      </c>
      <c r="M452" s="11" t="s">
        <v>531</v>
      </c>
      <c r="N452" s="11"/>
      <c r="O452" s="11"/>
      <c r="P452" s="13">
        <v>4</v>
      </c>
      <c r="Q452" s="9">
        <v>1650</v>
      </c>
      <c r="R452" s="9">
        <f>P452*Q452</f>
        <v>6600</v>
      </c>
      <c r="S452" s="10"/>
    </row>
    <row r="453" spans="1:19" ht="67.5" customHeight="1" thickBot="1" x14ac:dyDescent="0.3">
      <c r="A453" s="6"/>
      <c r="B453" s="6" t="s">
        <v>19</v>
      </c>
      <c r="C453" s="6"/>
      <c r="D453" s="6" t="s">
        <v>695</v>
      </c>
      <c r="E453" s="6" t="s">
        <v>1203</v>
      </c>
      <c r="F453" s="6"/>
      <c r="G453" s="7" t="s">
        <v>1204</v>
      </c>
      <c r="H453" s="6" t="s">
        <v>1205</v>
      </c>
      <c r="I453" s="6" t="s">
        <v>1206</v>
      </c>
      <c r="J453" s="6" t="s">
        <v>208</v>
      </c>
      <c r="K453" s="6" t="s">
        <v>26</v>
      </c>
      <c r="L453" s="6" t="s">
        <v>1207</v>
      </c>
      <c r="M453" s="6" t="s">
        <v>28</v>
      </c>
      <c r="N453" s="6"/>
      <c r="O453" s="6"/>
      <c r="P453" s="8">
        <v>2</v>
      </c>
      <c r="Q453" s="9">
        <v>800</v>
      </c>
      <c r="R453" s="9">
        <f>P453*Q453</f>
        <v>1600</v>
      </c>
      <c r="S453" s="10"/>
    </row>
    <row r="454" spans="1:19" ht="67.5" customHeight="1" thickBot="1" x14ac:dyDescent="0.3">
      <c r="A454" s="11"/>
      <c r="B454" s="11" t="s">
        <v>19</v>
      </c>
      <c r="C454" s="11"/>
      <c r="D454" s="11" t="s">
        <v>695</v>
      </c>
      <c r="E454" s="11" t="s">
        <v>1203</v>
      </c>
      <c r="F454" s="11"/>
      <c r="G454" s="12" t="s">
        <v>1204</v>
      </c>
      <c r="H454" s="11" t="s">
        <v>1205</v>
      </c>
      <c r="I454" s="11" t="s">
        <v>1208</v>
      </c>
      <c r="J454" s="11" t="s">
        <v>220</v>
      </c>
      <c r="K454" s="11" t="s">
        <v>26</v>
      </c>
      <c r="L454" s="11" t="s">
        <v>624</v>
      </c>
      <c r="M454" s="11" t="s">
        <v>28</v>
      </c>
      <c r="N454" s="11"/>
      <c r="O454" s="11"/>
      <c r="P454" s="13">
        <v>4</v>
      </c>
      <c r="Q454" s="9">
        <v>800</v>
      </c>
      <c r="R454" s="9">
        <f>P454*Q454</f>
        <v>3200</v>
      </c>
      <c r="S454" s="10"/>
    </row>
    <row r="455" spans="1:19" ht="67.5" customHeight="1" thickBot="1" x14ac:dyDescent="0.3">
      <c r="A455" s="6"/>
      <c r="B455" s="6" t="s">
        <v>19</v>
      </c>
      <c r="C455" s="6"/>
      <c r="D455" s="6" t="s">
        <v>427</v>
      </c>
      <c r="E455" s="6" t="s">
        <v>202</v>
      </c>
      <c r="F455" s="6"/>
      <c r="G455" s="7" t="s">
        <v>445</v>
      </c>
      <c r="H455" s="6" t="s">
        <v>1209</v>
      </c>
      <c r="I455" s="6" t="s">
        <v>1210</v>
      </c>
      <c r="J455" s="6" t="s">
        <v>65</v>
      </c>
      <c r="K455" s="6" t="s">
        <v>26</v>
      </c>
      <c r="L455" s="6" t="s">
        <v>1211</v>
      </c>
      <c r="M455" s="6" t="s">
        <v>28</v>
      </c>
      <c r="N455" s="6"/>
      <c r="O455" s="6"/>
      <c r="P455" s="8">
        <v>3</v>
      </c>
      <c r="Q455" s="9">
        <v>960</v>
      </c>
      <c r="R455" s="9">
        <f>P455*Q455</f>
        <v>2880</v>
      </c>
      <c r="S455" s="10"/>
    </row>
    <row r="456" spans="1:19" ht="67.5" customHeight="1" thickBot="1" x14ac:dyDescent="0.3">
      <c r="A456" s="11"/>
      <c r="B456" s="11" t="s">
        <v>19</v>
      </c>
      <c r="C456" s="11"/>
      <c r="D456" s="11" t="s">
        <v>427</v>
      </c>
      <c r="E456" s="11" t="s">
        <v>202</v>
      </c>
      <c r="F456" s="11"/>
      <c r="G456" s="12" t="s">
        <v>1212</v>
      </c>
      <c r="H456" s="11" t="s">
        <v>1213</v>
      </c>
      <c r="I456" s="11" t="s">
        <v>1214</v>
      </c>
      <c r="J456" s="11" t="s">
        <v>1215</v>
      </c>
      <c r="K456" s="11" t="s">
        <v>26</v>
      </c>
      <c r="L456" s="11" t="s">
        <v>1216</v>
      </c>
      <c r="M456" s="11" t="s">
        <v>28</v>
      </c>
      <c r="N456" s="11"/>
      <c r="O456" s="11"/>
      <c r="P456" s="13">
        <v>5</v>
      </c>
      <c r="Q456" s="9">
        <v>1010</v>
      </c>
      <c r="R456" s="9">
        <f>P456*Q456</f>
        <v>5050</v>
      </c>
      <c r="S456" s="10"/>
    </row>
    <row r="457" spans="1:19" ht="67.5" customHeight="1" thickBot="1" x14ac:dyDescent="0.3">
      <c r="A457" s="6"/>
      <c r="B457" s="6" t="s">
        <v>19</v>
      </c>
      <c r="C457" s="6"/>
      <c r="D457" s="6" t="s">
        <v>427</v>
      </c>
      <c r="E457" s="6" t="s">
        <v>202</v>
      </c>
      <c r="F457" s="6"/>
      <c r="G457" s="7" t="s">
        <v>1212</v>
      </c>
      <c r="H457" s="6" t="s">
        <v>1217</v>
      </c>
      <c r="I457" s="6" t="s">
        <v>1218</v>
      </c>
      <c r="J457" s="6" t="s">
        <v>129</v>
      </c>
      <c r="K457" s="6" t="s">
        <v>26</v>
      </c>
      <c r="L457" s="6" t="s">
        <v>1219</v>
      </c>
      <c r="M457" s="6" t="s">
        <v>28</v>
      </c>
      <c r="N457" s="6"/>
      <c r="O457" s="6"/>
      <c r="P457" s="8">
        <v>1</v>
      </c>
      <c r="Q457" s="9">
        <v>1320</v>
      </c>
      <c r="R457" s="9">
        <f>P457*Q457</f>
        <v>1320</v>
      </c>
      <c r="S457" s="10"/>
    </row>
    <row r="458" spans="1:19" ht="67.5" customHeight="1" thickBot="1" x14ac:dyDescent="0.3">
      <c r="A458" s="11"/>
      <c r="B458" s="11" t="s">
        <v>19</v>
      </c>
      <c r="C458" s="11"/>
      <c r="D458" s="11" t="s">
        <v>427</v>
      </c>
      <c r="E458" s="11" t="s">
        <v>202</v>
      </c>
      <c r="F458" s="11"/>
      <c r="G458" s="12" t="s">
        <v>1212</v>
      </c>
      <c r="H458" s="11" t="s">
        <v>1220</v>
      </c>
      <c r="I458" s="11" t="s">
        <v>1221</v>
      </c>
      <c r="J458" s="11" t="s">
        <v>33</v>
      </c>
      <c r="K458" s="11" t="s">
        <v>26</v>
      </c>
      <c r="L458" s="11" t="s">
        <v>1222</v>
      </c>
      <c r="M458" s="11" t="s">
        <v>28</v>
      </c>
      <c r="N458" s="11"/>
      <c r="O458" s="11"/>
      <c r="P458" s="13">
        <v>8</v>
      </c>
      <c r="Q458" s="9">
        <v>1210</v>
      </c>
      <c r="R458" s="9">
        <f>P458*Q458</f>
        <v>9680</v>
      </c>
      <c r="S458" s="10"/>
    </row>
    <row r="459" spans="1:19" ht="67.5" customHeight="1" thickBot="1" x14ac:dyDescent="0.3">
      <c r="A459" s="6"/>
      <c r="B459" s="6" t="s">
        <v>19</v>
      </c>
      <c r="C459" s="6"/>
      <c r="D459" s="6" t="s">
        <v>427</v>
      </c>
      <c r="E459" s="6" t="s">
        <v>202</v>
      </c>
      <c r="F459" s="6"/>
      <c r="G459" s="7" t="s">
        <v>1212</v>
      </c>
      <c r="H459" s="6" t="s">
        <v>1223</v>
      </c>
      <c r="I459" s="6" t="s">
        <v>1224</v>
      </c>
      <c r="J459" s="6" t="s">
        <v>33</v>
      </c>
      <c r="K459" s="6" t="s">
        <v>26</v>
      </c>
      <c r="L459" s="6" t="s">
        <v>1225</v>
      </c>
      <c r="M459" s="6" t="s">
        <v>28</v>
      </c>
      <c r="N459" s="6"/>
      <c r="O459" s="6"/>
      <c r="P459" s="8">
        <v>5</v>
      </c>
      <c r="Q459" s="9">
        <v>1010</v>
      </c>
      <c r="R459" s="9">
        <f>P459*Q459</f>
        <v>5050</v>
      </c>
      <c r="S459" s="10"/>
    </row>
    <row r="460" spans="1:19" ht="67.5" customHeight="1" thickBot="1" x14ac:dyDescent="0.3">
      <c r="A460" s="11"/>
      <c r="B460" s="11" t="s">
        <v>19</v>
      </c>
      <c r="C460" s="11"/>
      <c r="D460" s="11" t="s">
        <v>427</v>
      </c>
      <c r="E460" s="11" t="s">
        <v>202</v>
      </c>
      <c r="F460" s="11"/>
      <c r="G460" s="12" t="s">
        <v>1212</v>
      </c>
      <c r="H460" s="11" t="s">
        <v>1226</v>
      </c>
      <c r="I460" s="11" t="s">
        <v>1227</v>
      </c>
      <c r="J460" s="11" t="s">
        <v>95</v>
      </c>
      <c r="K460" s="11" t="s">
        <v>26</v>
      </c>
      <c r="L460" s="11" t="s">
        <v>1228</v>
      </c>
      <c r="M460" s="11" t="s">
        <v>28</v>
      </c>
      <c r="N460" s="11"/>
      <c r="O460" s="11"/>
      <c r="P460" s="13">
        <v>15</v>
      </c>
      <c r="Q460" s="9">
        <v>1820</v>
      </c>
      <c r="R460" s="9">
        <f>P460*Q460</f>
        <v>27300</v>
      </c>
      <c r="S460" s="10"/>
    </row>
    <row r="461" spans="1:19" ht="67.5" customHeight="1" thickBot="1" x14ac:dyDescent="0.3">
      <c r="A461" s="6"/>
      <c r="B461" s="6" t="s">
        <v>19</v>
      </c>
      <c r="C461" s="6"/>
      <c r="D461" s="6" t="s">
        <v>427</v>
      </c>
      <c r="E461" s="6" t="s">
        <v>202</v>
      </c>
      <c r="F461" s="6"/>
      <c r="G461" s="7" t="s">
        <v>1212</v>
      </c>
      <c r="H461" s="6" t="s">
        <v>1229</v>
      </c>
      <c r="I461" s="6" t="s">
        <v>1230</v>
      </c>
      <c r="J461" s="6" t="s">
        <v>1079</v>
      </c>
      <c r="K461" s="6" t="s">
        <v>26</v>
      </c>
      <c r="L461" s="6" t="s">
        <v>1228</v>
      </c>
      <c r="M461" s="6" t="s">
        <v>28</v>
      </c>
      <c r="N461" s="6"/>
      <c r="O461" s="6"/>
      <c r="P461" s="8">
        <v>1</v>
      </c>
      <c r="Q461" s="9">
        <v>1710</v>
      </c>
      <c r="R461" s="9">
        <f>P461*Q461</f>
        <v>1710</v>
      </c>
      <c r="S461" s="10"/>
    </row>
    <row r="462" spans="1:19" ht="67.5" customHeight="1" thickBot="1" x14ac:dyDescent="0.3">
      <c r="A462" s="11"/>
      <c r="B462" s="11" t="s">
        <v>19</v>
      </c>
      <c r="C462" s="11"/>
      <c r="D462" s="11" t="s">
        <v>427</v>
      </c>
      <c r="E462" s="11" t="s">
        <v>202</v>
      </c>
      <c r="F462" s="11"/>
      <c r="G462" s="12" t="s">
        <v>258</v>
      </c>
      <c r="H462" s="11" t="s">
        <v>1231</v>
      </c>
      <c r="I462" s="11" t="s">
        <v>1232</v>
      </c>
      <c r="J462" s="11" t="s">
        <v>107</v>
      </c>
      <c r="K462" s="11" t="s">
        <v>26</v>
      </c>
      <c r="L462" s="11" t="s">
        <v>206</v>
      </c>
      <c r="M462" s="11" t="s">
        <v>28</v>
      </c>
      <c r="N462" s="11"/>
      <c r="O462" s="11"/>
      <c r="P462" s="13">
        <v>23</v>
      </c>
      <c r="Q462" s="9">
        <v>1210</v>
      </c>
      <c r="R462" s="9">
        <f>P462*Q462</f>
        <v>27830</v>
      </c>
      <c r="S462" s="10"/>
    </row>
    <row r="463" spans="1:19" ht="67.5" customHeight="1" thickBot="1" x14ac:dyDescent="0.3">
      <c r="A463" s="6"/>
      <c r="B463" s="6" t="s">
        <v>19</v>
      </c>
      <c r="C463" s="6"/>
      <c r="D463" s="6" t="s">
        <v>427</v>
      </c>
      <c r="E463" s="6" t="s">
        <v>202</v>
      </c>
      <c r="F463" s="6"/>
      <c r="G463" s="7" t="s">
        <v>258</v>
      </c>
      <c r="H463" s="6" t="s">
        <v>1231</v>
      </c>
      <c r="I463" s="6" t="s">
        <v>1233</v>
      </c>
      <c r="J463" s="6" t="s">
        <v>208</v>
      </c>
      <c r="K463" s="6" t="s">
        <v>26</v>
      </c>
      <c r="L463" s="6" t="s">
        <v>209</v>
      </c>
      <c r="M463" s="6" t="s">
        <v>28</v>
      </c>
      <c r="N463" s="6"/>
      <c r="O463" s="6"/>
      <c r="P463" s="8">
        <v>11</v>
      </c>
      <c r="Q463" s="9">
        <v>1210</v>
      </c>
      <c r="R463" s="9">
        <f>P463*Q463</f>
        <v>13310</v>
      </c>
      <c r="S463" s="10"/>
    </row>
    <row r="464" spans="1:19" ht="67.5" customHeight="1" thickBot="1" x14ac:dyDescent="0.3">
      <c r="A464" s="11"/>
      <c r="B464" s="11" t="s">
        <v>19</v>
      </c>
      <c r="C464" s="11"/>
      <c r="D464" s="11" t="s">
        <v>427</v>
      </c>
      <c r="E464" s="11" t="s">
        <v>202</v>
      </c>
      <c r="F464" s="11"/>
      <c r="G464" s="12" t="s">
        <v>258</v>
      </c>
      <c r="H464" s="11" t="s">
        <v>1234</v>
      </c>
      <c r="I464" s="11" t="s">
        <v>1235</v>
      </c>
      <c r="J464" s="11" t="s">
        <v>243</v>
      </c>
      <c r="K464" s="11" t="s">
        <v>26</v>
      </c>
      <c r="L464" s="11" t="s">
        <v>1236</v>
      </c>
      <c r="M464" s="11" t="s">
        <v>28</v>
      </c>
      <c r="N464" s="11"/>
      <c r="O464" s="11"/>
      <c r="P464" s="13">
        <v>3</v>
      </c>
      <c r="Q464" s="9">
        <v>1100</v>
      </c>
      <c r="R464" s="9">
        <f>P464*Q464</f>
        <v>3300</v>
      </c>
      <c r="S464" s="10"/>
    </row>
    <row r="465" spans="1:19" ht="67.5" customHeight="1" thickBot="1" x14ac:dyDescent="0.3">
      <c r="A465" s="6"/>
      <c r="B465" s="6" t="s">
        <v>19</v>
      </c>
      <c r="C465" s="6"/>
      <c r="D465" s="6" t="s">
        <v>427</v>
      </c>
      <c r="E465" s="6" t="s">
        <v>202</v>
      </c>
      <c r="F465" s="6"/>
      <c r="G465" s="7" t="s">
        <v>147</v>
      </c>
      <c r="H465" s="6" t="s">
        <v>1237</v>
      </c>
      <c r="I465" s="6" t="s">
        <v>1238</v>
      </c>
      <c r="J465" s="6" t="s">
        <v>901</v>
      </c>
      <c r="K465" s="6" t="s">
        <v>26</v>
      </c>
      <c r="L465" s="6" t="s">
        <v>1239</v>
      </c>
      <c r="M465" s="6" t="s">
        <v>28</v>
      </c>
      <c r="N465" s="6"/>
      <c r="O465" s="6"/>
      <c r="P465" s="8">
        <v>1</v>
      </c>
      <c r="Q465" s="9">
        <v>2260</v>
      </c>
      <c r="R465" s="9">
        <f>P465*Q465</f>
        <v>2260</v>
      </c>
      <c r="S465" s="10"/>
    </row>
    <row r="466" spans="1:19" ht="67.5" customHeight="1" thickBot="1" x14ac:dyDescent="0.3">
      <c r="A466" s="11"/>
      <c r="B466" s="11" t="s">
        <v>19</v>
      </c>
      <c r="C466" s="11"/>
      <c r="D466" s="11" t="s">
        <v>427</v>
      </c>
      <c r="E466" s="11" t="s">
        <v>202</v>
      </c>
      <c r="F466" s="11"/>
      <c r="G466" s="12" t="s">
        <v>147</v>
      </c>
      <c r="H466" s="11" t="s">
        <v>1240</v>
      </c>
      <c r="I466" s="11" t="s">
        <v>1241</v>
      </c>
      <c r="J466" s="11" t="s">
        <v>1242</v>
      </c>
      <c r="K466" s="11" t="s">
        <v>26</v>
      </c>
      <c r="L466" s="11" t="s">
        <v>1243</v>
      </c>
      <c r="M466" s="11" t="s">
        <v>28</v>
      </c>
      <c r="N466" s="11"/>
      <c r="O466" s="11"/>
      <c r="P466" s="13">
        <v>1</v>
      </c>
      <c r="Q466" s="9">
        <v>1910</v>
      </c>
      <c r="R466" s="9">
        <f>P466*Q466</f>
        <v>1910</v>
      </c>
      <c r="S466" s="10"/>
    </row>
    <row r="467" spans="1:19" ht="67.5" customHeight="1" thickBot="1" x14ac:dyDescent="0.3">
      <c r="A467" s="6"/>
      <c r="B467" s="6" t="s">
        <v>19</v>
      </c>
      <c r="C467" s="6"/>
      <c r="D467" s="6" t="s">
        <v>427</v>
      </c>
      <c r="E467" s="6" t="s">
        <v>202</v>
      </c>
      <c r="F467" s="6"/>
      <c r="G467" s="7" t="s">
        <v>1244</v>
      </c>
      <c r="H467" s="6" t="s">
        <v>1245</v>
      </c>
      <c r="I467" s="6" t="s">
        <v>1246</v>
      </c>
      <c r="J467" s="6" t="s">
        <v>33</v>
      </c>
      <c r="K467" s="6" t="s">
        <v>26</v>
      </c>
      <c r="L467" s="6" t="s">
        <v>1247</v>
      </c>
      <c r="M467" s="6" t="s">
        <v>28</v>
      </c>
      <c r="N467" s="6"/>
      <c r="O467" s="6"/>
      <c r="P467" s="8">
        <v>8</v>
      </c>
      <c r="Q467" s="9">
        <v>1210</v>
      </c>
      <c r="R467" s="9">
        <f>P467*Q467</f>
        <v>9680</v>
      </c>
      <c r="S467" s="10"/>
    </row>
    <row r="468" spans="1:19" ht="67.5" customHeight="1" thickBot="1" x14ac:dyDescent="0.3">
      <c r="A468" s="11"/>
      <c r="B468" s="11" t="s">
        <v>19</v>
      </c>
      <c r="C468" s="11"/>
      <c r="D468" s="11" t="s">
        <v>427</v>
      </c>
      <c r="E468" s="11" t="s">
        <v>202</v>
      </c>
      <c r="F468" s="11"/>
      <c r="G468" s="12" t="s">
        <v>1244</v>
      </c>
      <c r="H468" s="11" t="s">
        <v>1248</v>
      </c>
      <c r="I468" s="11" t="s">
        <v>1249</v>
      </c>
      <c r="J468" s="11" t="s">
        <v>33</v>
      </c>
      <c r="K468" s="11" t="s">
        <v>26</v>
      </c>
      <c r="L468" s="11" t="s">
        <v>1247</v>
      </c>
      <c r="M468" s="11" t="s">
        <v>28</v>
      </c>
      <c r="N468" s="11"/>
      <c r="O468" s="11"/>
      <c r="P468" s="13">
        <v>16</v>
      </c>
      <c r="Q468" s="9">
        <v>1210</v>
      </c>
      <c r="R468" s="9">
        <f>P468*Q468</f>
        <v>19360</v>
      </c>
      <c r="S468" s="10"/>
    </row>
    <row r="469" spans="1:19" ht="67.5" customHeight="1" thickBot="1" x14ac:dyDescent="0.3">
      <c r="A469" s="6"/>
      <c r="B469" s="6" t="s">
        <v>19</v>
      </c>
      <c r="C469" s="6"/>
      <c r="D469" s="6" t="s">
        <v>427</v>
      </c>
      <c r="E469" s="6" t="s">
        <v>202</v>
      </c>
      <c r="F469" s="6"/>
      <c r="G469" s="7" t="s">
        <v>1244</v>
      </c>
      <c r="H469" s="6" t="s">
        <v>1248</v>
      </c>
      <c r="I469" s="6" t="s">
        <v>1250</v>
      </c>
      <c r="J469" s="6" t="s">
        <v>1251</v>
      </c>
      <c r="K469" s="6" t="s">
        <v>26</v>
      </c>
      <c r="L469" s="6" t="s">
        <v>1247</v>
      </c>
      <c r="M469" s="6" t="s">
        <v>28</v>
      </c>
      <c r="N469" s="6"/>
      <c r="O469" s="6"/>
      <c r="P469" s="8">
        <v>40</v>
      </c>
      <c r="Q469" s="9">
        <v>1210</v>
      </c>
      <c r="R469" s="9">
        <f>P469*Q469</f>
        <v>48400</v>
      </c>
      <c r="S469" s="10"/>
    </row>
    <row r="470" spans="1:19" ht="67.5" customHeight="1" thickBot="1" x14ac:dyDescent="0.3">
      <c r="A470" s="11"/>
      <c r="B470" s="11" t="s">
        <v>19</v>
      </c>
      <c r="C470" s="11"/>
      <c r="D470" s="11" t="s">
        <v>427</v>
      </c>
      <c r="E470" s="11" t="s">
        <v>202</v>
      </c>
      <c r="F470" s="11"/>
      <c r="G470" s="12" t="s">
        <v>488</v>
      </c>
      <c r="H470" s="11" t="s">
        <v>1252</v>
      </c>
      <c r="I470" s="11" t="s">
        <v>1253</v>
      </c>
      <c r="J470" s="11" t="s">
        <v>1254</v>
      </c>
      <c r="K470" s="11" t="s">
        <v>26</v>
      </c>
      <c r="L470" s="11" t="s">
        <v>1255</v>
      </c>
      <c r="M470" s="11" t="s">
        <v>35</v>
      </c>
      <c r="N470" s="11"/>
      <c r="O470" s="11"/>
      <c r="P470" s="13">
        <v>1</v>
      </c>
      <c r="Q470" s="9">
        <v>1050</v>
      </c>
      <c r="R470" s="9">
        <f>P470*Q470</f>
        <v>1050</v>
      </c>
      <c r="S470" s="10"/>
    </row>
    <row r="471" spans="1:19" ht="67.5" customHeight="1" thickBot="1" x14ac:dyDescent="0.3">
      <c r="A471" s="6"/>
      <c r="B471" s="6" t="s">
        <v>19</v>
      </c>
      <c r="C471" s="6"/>
      <c r="D471" s="6" t="s">
        <v>427</v>
      </c>
      <c r="E471" s="6" t="s">
        <v>202</v>
      </c>
      <c r="F471" s="6"/>
      <c r="G471" s="7" t="s">
        <v>226</v>
      </c>
      <c r="H471" s="6" t="s">
        <v>1256</v>
      </c>
      <c r="I471" s="6" t="s">
        <v>1257</v>
      </c>
      <c r="J471" s="6" t="s">
        <v>65</v>
      </c>
      <c r="K471" s="6" t="s">
        <v>26</v>
      </c>
      <c r="L471" s="6" t="s">
        <v>1247</v>
      </c>
      <c r="M471" s="6" t="s">
        <v>28</v>
      </c>
      <c r="N471" s="6"/>
      <c r="O471" s="6"/>
      <c r="P471" s="8">
        <v>1</v>
      </c>
      <c r="Q471" s="9">
        <v>870</v>
      </c>
      <c r="R471" s="9">
        <f>P471*Q471</f>
        <v>870</v>
      </c>
      <c r="S471" s="10"/>
    </row>
    <row r="472" spans="1:19" ht="67.5" customHeight="1" thickBot="1" x14ac:dyDescent="0.3">
      <c r="A472" s="11"/>
      <c r="B472" s="11" t="s">
        <v>19</v>
      </c>
      <c r="C472" s="11"/>
      <c r="D472" s="11" t="s">
        <v>427</v>
      </c>
      <c r="E472" s="11" t="s">
        <v>202</v>
      </c>
      <c r="F472" s="11"/>
      <c r="G472" s="12" t="s">
        <v>226</v>
      </c>
      <c r="H472" s="11" t="s">
        <v>1256</v>
      </c>
      <c r="I472" s="11" t="s">
        <v>1258</v>
      </c>
      <c r="J472" s="11" t="s">
        <v>65</v>
      </c>
      <c r="K472" s="11" t="s">
        <v>26</v>
      </c>
      <c r="L472" s="11" t="s">
        <v>1259</v>
      </c>
      <c r="M472" s="11" t="s">
        <v>28</v>
      </c>
      <c r="N472" s="11"/>
      <c r="O472" s="11"/>
      <c r="P472" s="13">
        <v>1</v>
      </c>
      <c r="Q472" s="9">
        <v>1210</v>
      </c>
      <c r="R472" s="9">
        <f>P472*Q472</f>
        <v>1210</v>
      </c>
      <c r="S472" s="10"/>
    </row>
    <row r="473" spans="1:19" ht="67.5" customHeight="1" thickBot="1" x14ac:dyDescent="0.3">
      <c r="A473" s="6"/>
      <c r="B473" s="6" t="s">
        <v>19</v>
      </c>
      <c r="C473" s="6"/>
      <c r="D473" s="6" t="s">
        <v>427</v>
      </c>
      <c r="E473" s="6" t="s">
        <v>202</v>
      </c>
      <c r="F473" s="6"/>
      <c r="G473" s="7" t="s">
        <v>226</v>
      </c>
      <c r="H473" s="6" t="s">
        <v>1260</v>
      </c>
      <c r="I473" s="6" t="s">
        <v>1261</v>
      </c>
      <c r="J473" s="6" t="s">
        <v>33</v>
      </c>
      <c r="K473" s="6" t="s">
        <v>26</v>
      </c>
      <c r="L473" s="6" t="s">
        <v>1247</v>
      </c>
      <c r="M473" s="6" t="s">
        <v>28</v>
      </c>
      <c r="N473" s="6"/>
      <c r="O473" s="6"/>
      <c r="P473" s="8">
        <v>1</v>
      </c>
      <c r="Q473" s="9">
        <v>850</v>
      </c>
      <c r="R473" s="9">
        <f>P473*Q473</f>
        <v>850</v>
      </c>
      <c r="S473" s="10"/>
    </row>
    <row r="474" spans="1:19" ht="67.5" customHeight="1" thickBot="1" x14ac:dyDescent="0.3">
      <c r="A474" s="11"/>
      <c r="B474" s="11" t="s">
        <v>19</v>
      </c>
      <c r="C474" s="11"/>
      <c r="D474" s="11" t="s">
        <v>427</v>
      </c>
      <c r="E474" s="11" t="s">
        <v>202</v>
      </c>
      <c r="F474" s="11"/>
      <c r="G474" s="12" t="s">
        <v>226</v>
      </c>
      <c r="H474" s="11" t="s">
        <v>1260</v>
      </c>
      <c r="I474" s="11" t="s">
        <v>1262</v>
      </c>
      <c r="J474" s="11" t="s">
        <v>65</v>
      </c>
      <c r="K474" s="11" t="s">
        <v>26</v>
      </c>
      <c r="L474" s="11" t="s">
        <v>1259</v>
      </c>
      <c r="M474" s="11" t="s">
        <v>28</v>
      </c>
      <c r="N474" s="11"/>
      <c r="O474" s="11"/>
      <c r="P474" s="13">
        <v>4</v>
      </c>
      <c r="Q474" s="9">
        <v>900</v>
      </c>
      <c r="R474" s="9">
        <f>P474*Q474</f>
        <v>3600</v>
      </c>
      <c r="S474" s="10"/>
    </row>
    <row r="475" spans="1:19" ht="67.5" customHeight="1" thickBot="1" x14ac:dyDescent="0.3">
      <c r="A475" s="6"/>
      <c r="B475" s="6" t="s">
        <v>19</v>
      </c>
      <c r="C475" s="6"/>
      <c r="D475" s="6" t="s">
        <v>427</v>
      </c>
      <c r="E475" s="6" t="s">
        <v>202</v>
      </c>
      <c r="F475" s="6"/>
      <c r="G475" s="7" t="s">
        <v>488</v>
      </c>
      <c r="H475" s="6" t="s">
        <v>1263</v>
      </c>
      <c r="I475" s="6" t="s">
        <v>1264</v>
      </c>
      <c r="J475" s="6" t="s">
        <v>132</v>
      </c>
      <c r="K475" s="6" t="s">
        <v>26</v>
      </c>
      <c r="L475" s="6" t="s">
        <v>1265</v>
      </c>
      <c r="M475" s="6" t="s">
        <v>28</v>
      </c>
      <c r="N475" s="6"/>
      <c r="O475" s="6"/>
      <c r="P475" s="8">
        <v>1</v>
      </c>
      <c r="Q475" s="9">
        <v>1070</v>
      </c>
      <c r="R475" s="9">
        <f>P475*Q475</f>
        <v>1070</v>
      </c>
      <c r="S475" s="10"/>
    </row>
    <row r="476" spans="1:19" ht="67.5" customHeight="1" thickBot="1" x14ac:dyDescent="0.3">
      <c r="A476" s="11"/>
      <c r="B476" s="11" t="s">
        <v>19</v>
      </c>
      <c r="C476" s="11"/>
      <c r="D476" s="11" t="s">
        <v>427</v>
      </c>
      <c r="E476" s="11" t="s">
        <v>202</v>
      </c>
      <c r="F476" s="11"/>
      <c r="G476" s="12" t="s">
        <v>1266</v>
      </c>
      <c r="H476" s="11" t="s">
        <v>1267</v>
      </c>
      <c r="I476" s="11" t="s">
        <v>1268</v>
      </c>
      <c r="J476" s="11" t="s">
        <v>65</v>
      </c>
      <c r="K476" s="11" t="s">
        <v>26</v>
      </c>
      <c r="L476" s="11" t="s">
        <v>1269</v>
      </c>
      <c r="M476" s="11" t="s">
        <v>28</v>
      </c>
      <c r="N476" s="11"/>
      <c r="O476" s="11"/>
      <c r="P476" s="13">
        <v>7</v>
      </c>
      <c r="Q476" s="9">
        <v>1820</v>
      </c>
      <c r="R476" s="9">
        <f>P476*Q476</f>
        <v>12740</v>
      </c>
      <c r="S476" s="10"/>
    </row>
    <row r="477" spans="1:19" ht="67.5" customHeight="1" thickBot="1" x14ac:dyDescent="0.3">
      <c r="A477" s="6"/>
      <c r="B477" s="6" t="s">
        <v>19</v>
      </c>
      <c r="C477" s="6"/>
      <c r="D477" s="6" t="s">
        <v>427</v>
      </c>
      <c r="E477" s="6" t="s">
        <v>202</v>
      </c>
      <c r="F477" s="6"/>
      <c r="G477" s="7" t="s">
        <v>1022</v>
      </c>
      <c r="H477" s="6" t="s">
        <v>1270</v>
      </c>
      <c r="I477" s="6" t="s">
        <v>1271</v>
      </c>
      <c r="J477" s="6" t="s">
        <v>1272</v>
      </c>
      <c r="K477" s="6" t="s">
        <v>26</v>
      </c>
      <c r="L477" s="6" t="s">
        <v>1239</v>
      </c>
      <c r="M477" s="6" t="s">
        <v>28</v>
      </c>
      <c r="N477" s="6"/>
      <c r="O477" s="6"/>
      <c r="P477" s="8">
        <v>5</v>
      </c>
      <c r="Q477" s="9">
        <v>1760</v>
      </c>
      <c r="R477" s="9">
        <f>P477*Q477</f>
        <v>8800</v>
      </c>
      <c r="S477" s="10"/>
    </row>
    <row r="478" spans="1:19" ht="67.5" customHeight="1" thickBot="1" x14ac:dyDescent="0.3">
      <c r="A478" s="11"/>
      <c r="B478" s="11" t="s">
        <v>19</v>
      </c>
      <c r="C478" s="11"/>
      <c r="D478" s="11" t="s">
        <v>427</v>
      </c>
      <c r="E478" s="11" t="s">
        <v>202</v>
      </c>
      <c r="F478" s="11"/>
      <c r="G478" s="12" t="s">
        <v>1273</v>
      </c>
      <c r="H478" s="11" t="s">
        <v>1274</v>
      </c>
      <c r="I478" s="11" t="s">
        <v>1275</v>
      </c>
      <c r="J478" s="11" t="s">
        <v>327</v>
      </c>
      <c r="K478" s="11" t="s">
        <v>26</v>
      </c>
      <c r="L478" s="11" t="s">
        <v>1239</v>
      </c>
      <c r="M478" s="11" t="s">
        <v>28</v>
      </c>
      <c r="N478" s="11"/>
      <c r="O478" s="11"/>
      <c r="P478" s="13">
        <v>2</v>
      </c>
      <c r="Q478" s="9">
        <v>1760</v>
      </c>
      <c r="R478" s="9">
        <f>P478*Q478</f>
        <v>3520</v>
      </c>
      <c r="S478" s="10"/>
    </row>
    <row r="479" spans="1:19" ht="67.5" customHeight="1" thickBot="1" x14ac:dyDescent="0.3">
      <c r="A479" s="6"/>
      <c r="B479" s="6" t="s">
        <v>19</v>
      </c>
      <c r="C479" s="6"/>
      <c r="D479" s="6" t="s">
        <v>427</v>
      </c>
      <c r="E479" s="6" t="s">
        <v>202</v>
      </c>
      <c r="F479" s="6"/>
      <c r="G479" s="7" t="s">
        <v>1022</v>
      </c>
      <c r="H479" s="6" t="s">
        <v>1276</v>
      </c>
      <c r="I479" s="6" t="s">
        <v>1277</v>
      </c>
      <c r="J479" s="6" t="s">
        <v>107</v>
      </c>
      <c r="K479" s="6" t="s">
        <v>26</v>
      </c>
      <c r="L479" s="6" t="s">
        <v>206</v>
      </c>
      <c r="M479" s="6" t="s">
        <v>28</v>
      </c>
      <c r="N479" s="6"/>
      <c r="O479" s="6"/>
      <c r="P479" s="8">
        <v>7</v>
      </c>
      <c r="Q479" s="9">
        <v>1070</v>
      </c>
      <c r="R479" s="9">
        <f>P479*Q479</f>
        <v>7490</v>
      </c>
      <c r="S479" s="10"/>
    </row>
    <row r="480" spans="1:19" ht="67.5" customHeight="1" thickBot="1" x14ac:dyDescent="0.3">
      <c r="A480" s="11"/>
      <c r="B480" s="11" t="s">
        <v>19</v>
      </c>
      <c r="C480" s="11"/>
      <c r="D480" s="11" t="s">
        <v>427</v>
      </c>
      <c r="E480" s="11" t="s">
        <v>538</v>
      </c>
      <c r="F480" s="11"/>
      <c r="G480" s="12" t="s">
        <v>526</v>
      </c>
      <c r="H480" s="11" t="s">
        <v>1278</v>
      </c>
      <c r="I480" s="11" t="s">
        <v>1279</v>
      </c>
      <c r="J480" s="11" t="s">
        <v>33</v>
      </c>
      <c r="K480" s="11" t="s">
        <v>26</v>
      </c>
      <c r="L480" s="11" t="s">
        <v>1280</v>
      </c>
      <c r="M480" s="11" t="s">
        <v>550</v>
      </c>
      <c r="N480" s="11"/>
      <c r="O480" s="11"/>
      <c r="P480" s="13">
        <v>3</v>
      </c>
      <c r="Q480" s="9">
        <v>960</v>
      </c>
      <c r="R480" s="9">
        <f>P480*Q480</f>
        <v>2880</v>
      </c>
      <c r="S480" s="10"/>
    </row>
    <row r="481" spans="1:19" ht="67.5" customHeight="1" thickBot="1" x14ac:dyDescent="0.3">
      <c r="A481" s="6"/>
      <c r="B481" s="6" t="s">
        <v>19</v>
      </c>
      <c r="C481" s="6"/>
      <c r="D481" s="6" t="s">
        <v>695</v>
      </c>
      <c r="E481" s="6" t="s">
        <v>538</v>
      </c>
      <c r="F481" s="6"/>
      <c r="G481" s="7" t="s">
        <v>1281</v>
      </c>
      <c r="H481" s="6" t="s">
        <v>1282</v>
      </c>
      <c r="I481" s="6" t="s">
        <v>1283</v>
      </c>
      <c r="J481" s="6" t="s">
        <v>33</v>
      </c>
      <c r="K481" s="6" t="s">
        <v>26</v>
      </c>
      <c r="L481" s="6" t="s">
        <v>1284</v>
      </c>
      <c r="M481" s="6" t="s">
        <v>1285</v>
      </c>
      <c r="N481" s="6"/>
      <c r="O481" s="6"/>
      <c r="P481" s="8">
        <v>224</v>
      </c>
      <c r="Q481" s="9">
        <v>870</v>
      </c>
      <c r="R481" s="9">
        <f>P481*Q481</f>
        <v>194880</v>
      </c>
      <c r="S481" s="10"/>
    </row>
    <row r="482" spans="1:19" ht="67.5" customHeight="1" thickBot="1" x14ac:dyDescent="0.3">
      <c r="A482" s="11"/>
      <c r="B482" s="11" t="s">
        <v>19</v>
      </c>
      <c r="C482" s="11"/>
      <c r="D482" s="11" t="s">
        <v>695</v>
      </c>
      <c r="E482" s="11" t="s">
        <v>538</v>
      </c>
      <c r="F482" s="11"/>
      <c r="G482" s="12" t="s">
        <v>1281</v>
      </c>
      <c r="H482" s="11" t="s">
        <v>1282</v>
      </c>
      <c r="I482" s="11" t="s">
        <v>1283</v>
      </c>
      <c r="J482" s="11" t="s">
        <v>33</v>
      </c>
      <c r="K482" s="11" t="s">
        <v>26</v>
      </c>
      <c r="L482" s="11" t="s">
        <v>1284</v>
      </c>
      <c r="M482" s="11" t="s">
        <v>1285</v>
      </c>
      <c r="N482" s="11"/>
      <c r="O482" s="11"/>
      <c r="P482" s="13">
        <v>3</v>
      </c>
      <c r="Q482" s="9">
        <v>870</v>
      </c>
      <c r="R482" s="9">
        <f>P482*Q482</f>
        <v>2610</v>
      </c>
      <c r="S482" s="10"/>
    </row>
    <row r="483" spans="1:19" ht="67.5" customHeight="1" thickBot="1" x14ac:dyDescent="0.3">
      <c r="A483" s="6"/>
      <c r="B483" s="6" t="s">
        <v>19</v>
      </c>
      <c r="C483" s="6"/>
      <c r="D483" s="6" t="s">
        <v>695</v>
      </c>
      <c r="E483" s="6" t="s">
        <v>538</v>
      </c>
      <c r="F483" s="6"/>
      <c r="G483" s="7" t="s">
        <v>1281</v>
      </c>
      <c r="H483" s="6" t="s">
        <v>1282</v>
      </c>
      <c r="I483" s="6" t="s">
        <v>1286</v>
      </c>
      <c r="J483" s="6" t="s">
        <v>65</v>
      </c>
      <c r="K483" s="6" t="s">
        <v>26</v>
      </c>
      <c r="L483" s="6" t="s">
        <v>1284</v>
      </c>
      <c r="M483" s="6" t="s">
        <v>1285</v>
      </c>
      <c r="N483" s="6"/>
      <c r="O483" s="6"/>
      <c r="P483" s="8">
        <v>1030</v>
      </c>
      <c r="Q483" s="9">
        <v>870</v>
      </c>
      <c r="R483" s="9">
        <f>P483*Q483</f>
        <v>896100</v>
      </c>
      <c r="S483" s="10"/>
    </row>
    <row r="484" spans="1:19" ht="67.5" customHeight="1" thickBot="1" x14ac:dyDescent="0.3">
      <c r="A484" s="11"/>
      <c r="B484" s="11" t="s">
        <v>19</v>
      </c>
      <c r="C484" s="11"/>
      <c r="D484" s="11" t="s">
        <v>695</v>
      </c>
      <c r="E484" s="11" t="s">
        <v>538</v>
      </c>
      <c r="F484" s="11"/>
      <c r="G484" s="12" t="s">
        <v>1281</v>
      </c>
      <c r="H484" s="11" t="s">
        <v>1282</v>
      </c>
      <c r="I484" s="11" t="s">
        <v>1287</v>
      </c>
      <c r="J484" s="11" t="s">
        <v>243</v>
      </c>
      <c r="K484" s="11" t="s">
        <v>26</v>
      </c>
      <c r="L484" s="11" t="s">
        <v>1284</v>
      </c>
      <c r="M484" s="11" t="s">
        <v>1285</v>
      </c>
      <c r="N484" s="11"/>
      <c r="O484" s="11"/>
      <c r="P484" s="13">
        <v>20</v>
      </c>
      <c r="Q484" s="9">
        <v>870</v>
      </c>
      <c r="R484" s="9">
        <f>P484*Q484</f>
        <v>17400</v>
      </c>
      <c r="S484" s="10"/>
    </row>
    <row r="485" spans="1:19" ht="67.5" customHeight="1" thickBot="1" x14ac:dyDescent="0.3">
      <c r="A485" s="6"/>
      <c r="B485" s="6" t="s">
        <v>19</v>
      </c>
      <c r="C485" s="6"/>
      <c r="D485" s="6" t="s">
        <v>20</v>
      </c>
      <c r="E485" s="6" t="s">
        <v>525</v>
      </c>
      <c r="F485" s="6"/>
      <c r="G485" s="7" t="s">
        <v>1138</v>
      </c>
      <c r="H485" s="6" t="s">
        <v>1288</v>
      </c>
      <c r="I485" s="6" t="s">
        <v>1289</v>
      </c>
      <c r="J485" s="6" t="s">
        <v>1290</v>
      </c>
      <c r="K485" s="6" t="s">
        <v>26</v>
      </c>
      <c r="L485" s="6" t="s">
        <v>1291</v>
      </c>
      <c r="M485" s="6" t="s">
        <v>531</v>
      </c>
      <c r="N485" s="6"/>
      <c r="O485" s="6"/>
      <c r="P485" s="8">
        <v>3</v>
      </c>
      <c r="Q485" s="9">
        <v>810</v>
      </c>
      <c r="R485" s="9">
        <f>P485*Q485</f>
        <v>2430</v>
      </c>
      <c r="S485" s="10"/>
    </row>
    <row r="486" spans="1:19" ht="67.5" customHeight="1" thickBot="1" x14ac:dyDescent="0.3">
      <c r="A486" s="11"/>
      <c r="B486" s="11" t="s">
        <v>19</v>
      </c>
      <c r="C486" s="11"/>
      <c r="D486" s="11" t="s">
        <v>20</v>
      </c>
      <c r="E486" s="11" t="s">
        <v>525</v>
      </c>
      <c r="F486" s="11"/>
      <c r="G486" s="12" t="s">
        <v>1138</v>
      </c>
      <c r="H486" s="11" t="s">
        <v>1288</v>
      </c>
      <c r="I486" s="11" t="s">
        <v>1289</v>
      </c>
      <c r="J486" s="11" t="s">
        <v>1290</v>
      </c>
      <c r="K486" s="11" t="s">
        <v>26</v>
      </c>
      <c r="L486" s="11" t="s">
        <v>1291</v>
      </c>
      <c r="M486" s="11" t="s">
        <v>531</v>
      </c>
      <c r="N486" s="11"/>
      <c r="O486" s="11"/>
      <c r="P486" s="13">
        <v>1</v>
      </c>
      <c r="Q486" s="9">
        <v>810</v>
      </c>
      <c r="R486" s="9">
        <f>P486*Q486</f>
        <v>810</v>
      </c>
      <c r="S486" s="10"/>
    </row>
    <row r="487" spans="1:19" ht="67.5" customHeight="1" thickBot="1" x14ac:dyDescent="0.3">
      <c r="A487" s="6"/>
      <c r="B487" s="6" t="s">
        <v>19</v>
      </c>
      <c r="C487" s="6"/>
      <c r="D487" s="6" t="s">
        <v>20</v>
      </c>
      <c r="E487" s="6" t="s">
        <v>538</v>
      </c>
      <c r="F487" s="6"/>
      <c r="G487" s="7" t="s">
        <v>1138</v>
      </c>
      <c r="H487" s="6" t="s">
        <v>1292</v>
      </c>
      <c r="I487" s="6" t="s">
        <v>1293</v>
      </c>
      <c r="J487" s="6" t="s">
        <v>33</v>
      </c>
      <c r="K487" s="6" t="s">
        <v>26</v>
      </c>
      <c r="L487" s="6" t="s">
        <v>1294</v>
      </c>
      <c r="M487" s="6" t="s">
        <v>550</v>
      </c>
      <c r="N487" s="6"/>
      <c r="O487" s="6"/>
      <c r="P487" s="8">
        <v>1</v>
      </c>
      <c r="Q487" s="9">
        <v>610</v>
      </c>
      <c r="R487" s="9">
        <f>P487*Q487</f>
        <v>610</v>
      </c>
      <c r="S487" s="10"/>
    </row>
    <row r="488" spans="1:19" ht="67.5" customHeight="1" thickBot="1" x14ac:dyDescent="0.3">
      <c r="A488" s="11"/>
      <c r="B488" s="11" t="s">
        <v>19</v>
      </c>
      <c r="C488" s="11"/>
      <c r="D488" s="11" t="s">
        <v>20</v>
      </c>
      <c r="E488" s="11" t="s">
        <v>538</v>
      </c>
      <c r="F488" s="11"/>
      <c r="G488" s="12" t="s">
        <v>1129</v>
      </c>
      <c r="H488" s="11" t="s">
        <v>1295</v>
      </c>
      <c r="I488" s="11" t="s">
        <v>1296</v>
      </c>
      <c r="J488" s="11" t="s">
        <v>33</v>
      </c>
      <c r="K488" s="11" t="s">
        <v>26</v>
      </c>
      <c r="L488" s="11" t="s">
        <v>541</v>
      </c>
      <c r="M488" s="11" t="s">
        <v>531</v>
      </c>
      <c r="N488" s="11"/>
      <c r="O488" s="11"/>
      <c r="P488" s="13">
        <v>11</v>
      </c>
      <c r="Q488" s="9">
        <v>980</v>
      </c>
      <c r="R488" s="9">
        <f>P488*Q488</f>
        <v>10780</v>
      </c>
      <c r="S488" s="10"/>
    </row>
    <row r="489" spans="1:19" ht="67.5" customHeight="1" thickBot="1" x14ac:dyDescent="0.3">
      <c r="A489" s="6"/>
      <c r="B489" s="6" t="s">
        <v>19</v>
      </c>
      <c r="C489" s="6"/>
      <c r="D489" s="6" t="s">
        <v>20</v>
      </c>
      <c r="E489" s="6" t="s">
        <v>538</v>
      </c>
      <c r="F489" s="6"/>
      <c r="G489" s="7" t="s">
        <v>1129</v>
      </c>
      <c r="H489" s="6" t="s">
        <v>1297</v>
      </c>
      <c r="I489" s="6" t="s">
        <v>1298</v>
      </c>
      <c r="J489" s="6" t="s">
        <v>33</v>
      </c>
      <c r="K489" s="6" t="s">
        <v>26</v>
      </c>
      <c r="L489" s="6" t="s">
        <v>541</v>
      </c>
      <c r="M489" s="6" t="s">
        <v>531</v>
      </c>
      <c r="N489" s="6"/>
      <c r="O489" s="6"/>
      <c r="P489" s="8">
        <v>1</v>
      </c>
      <c r="Q489" s="9">
        <v>980</v>
      </c>
      <c r="R489" s="9">
        <f>P489*Q489</f>
        <v>980</v>
      </c>
      <c r="S489" s="10"/>
    </row>
    <row r="490" spans="1:19" ht="67.5" customHeight="1" thickBot="1" x14ac:dyDescent="0.3">
      <c r="A490" s="11"/>
      <c r="B490" s="11" t="s">
        <v>19</v>
      </c>
      <c r="C490" s="11"/>
      <c r="D490" s="11" t="s">
        <v>20</v>
      </c>
      <c r="E490" s="11" t="s">
        <v>538</v>
      </c>
      <c r="F490" s="11"/>
      <c r="G490" s="12" t="s">
        <v>1129</v>
      </c>
      <c r="H490" s="11" t="s">
        <v>1297</v>
      </c>
      <c r="I490" s="11" t="s">
        <v>1298</v>
      </c>
      <c r="J490" s="11" t="s">
        <v>33</v>
      </c>
      <c r="K490" s="11" t="s">
        <v>26</v>
      </c>
      <c r="L490" s="11" t="s">
        <v>541</v>
      </c>
      <c r="M490" s="11" t="s">
        <v>531</v>
      </c>
      <c r="N490" s="11"/>
      <c r="O490" s="11"/>
      <c r="P490" s="13">
        <v>1</v>
      </c>
      <c r="Q490" s="9">
        <v>980</v>
      </c>
      <c r="R490" s="9">
        <f>P490*Q490</f>
        <v>980</v>
      </c>
      <c r="S490" s="10"/>
    </row>
    <row r="491" spans="1:19" ht="67.5" customHeight="1" thickBot="1" x14ac:dyDescent="0.3">
      <c r="A491" s="6"/>
      <c r="B491" s="6" t="s">
        <v>19</v>
      </c>
      <c r="C491" s="6"/>
      <c r="D491" s="6" t="s">
        <v>20</v>
      </c>
      <c r="E491" s="6" t="s">
        <v>538</v>
      </c>
      <c r="F491" s="6"/>
      <c r="G491" s="7" t="s">
        <v>1129</v>
      </c>
      <c r="H491" s="6" t="s">
        <v>1299</v>
      </c>
      <c r="I491" s="6" t="s">
        <v>1300</v>
      </c>
      <c r="J491" s="6" t="s">
        <v>33</v>
      </c>
      <c r="K491" s="6" t="s">
        <v>26</v>
      </c>
      <c r="L491" s="6" t="s">
        <v>1301</v>
      </c>
      <c r="M491" s="6" t="s">
        <v>531</v>
      </c>
      <c r="N491" s="6"/>
      <c r="O491" s="6"/>
      <c r="P491" s="8">
        <v>9</v>
      </c>
      <c r="Q491" s="9">
        <v>870</v>
      </c>
      <c r="R491" s="9">
        <f>P491*Q491</f>
        <v>7830</v>
      </c>
      <c r="S491" s="10"/>
    </row>
    <row r="492" spans="1:19" ht="67.5" customHeight="1" thickBot="1" x14ac:dyDescent="0.3">
      <c r="A492" s="11"/>
      <c r="B492" s="11" t="s">
        <v>19</v>
      </c>
      <c r="C492" s="11"/>
      <c r="D492" s="11" t="s">
        <v>20</v>
      </c>
      <c r="E492" s="11" t="s">
        <v>538</v>
      </c>
      <c r="F492" s="11"/>
      <c r="G492" s="12" t="s">
        <v>1129</v>
      </c>
      <c r="H492" s="11" t="s">
        <v>1302</v>
      </c>
      <c r="I492" s="11" t="s">
        <v>1303</v>
      </c>
      <c r="J492" s="11" t="s">
        <v>1304</v>
      </c>
      <c r="K492" s="11" t="s">
        <v>26</v>
      </c>
      <c r="L492" s="11" t="s">
        <v>566</v>
      </c>
      <c r="M492" s="11" t="s">
        <v>531</v>
      </c>
      <c r="N492" s="11"/>
      <c r="O492" s="11"/>
      <c r="P492" s="13">
        <v>1</v>
      </c>
      <c r="Q492" s="9">
        <v>880</v>
      </c>
      <c r="R492" s="9">
        <f>P492*Q492</f>
        <v>880</v>
      </c>
      <c r="S492" s="10"/>
    </row>
    <row r="493" spans="1:19" ht="67.5" customHeight="1" thickBot="1" x14ac:dyDescent="0.3">
      <c r="A493" s="6"/>
      <c r="B493" s="6" t="s">
        <v>19</v>
      </c>
      <c r="C493" s="6"/>
      <c r="D493" s="6" t="s">
        <v>20</v>
      </c>
      <c r="E493" s="6" t="s">
        <v>538</v>
      </c>
      <c r="F493" s="6"/>
      <c r="G493" s="7" t="s">
        <v>1129</v>
      </c>
      <c r="H493" s="6" t="s">
        <v>1305</v>
      </c>
      <c r="I493" s="6" t="s">
        <v>1306</v>
      </c>
      <c r="J493" s="6" t="s">
        <v>1307</v>
      </c>
      <c r="K493" s="6" t="s">
        <v>26</v>
      </c>
      <c r="L493" s="6" t="s">
        <v>1198</v>
      </c>
      <c r="M493" s="6" t="s">
        <v>531</v>
      </c>
      <c r="N493" s="6"/>
      <c r="O493" s="6"/>
      <c r="P493" s="8">
        <v>1</v>
      </c>
      <c r="Q493" s="9">
        <v>850</v>
      </c>
      <c r="R493" s="9">
        <f>P493*Q493</f>
        <v>850</v>
      </c>
      <c r="S493" s="10"/>
    </row>
    <row r="494" spans="1:19" ht="67.5" customHeight="1" thickBot="1" x14ac:dyDescent="0.3">
      <c r="A494" s="11"/>
      <c r="B494" s="11" t="s">
        <v>19</v>
      </c>
      <c r="C494" s="11"/>
      <c r="D494" s="11" t="s">
        <v>20</v>
      </c>
      <c r="E494" s="11" t="s">
        <v>728</v>
      </c>
      <c r="F494" s="11"/>
      <c r="G494" s="12" t="s">
        <v>1129</v>
      </c>
      <c r="H494" s="11" t="s">
        <v>1308</v>
      </c>
      <c r="I494" s="11" t="s">
        <v>1309</v>
      </c>
      <c r="J494" s="11" t="s">
        <v>33</v>
      </c>
      <c r="K494" s="11" t="s">
        <v>26</v>
      </c>
      <c r="L494" s="11" t="s">
        <v>541</v>
      </c>
      <c r="M494" s="11" t="s">
        <v>531</v>
      </c>
      <c r="N494" s="11"/>
      <c r="O494" s="11"/>
      <c r="P494" s="13">
        <v>2</v>
      </c>
      <c r="Q494" s="9">
        <v>1090</v>
      </c>
      <c r="R494" s="9">
        <f>P494*Q494</f>
        <v>2180</v>
      </c>
      <c r="S494" s="10"/>
    </row>
    <row r="495" spans="1:19" ht="67.5" customHeight="1" thickBot="1" x14ac:dyDescent="0.3">
      <c r="A495" s="6"/>
      <c r="B495" s="6" t="s">
        <v>19</v>
      </c>
      <c r="C495" s="6"/>
      <c r="D495" s="6" t="s">
        <v>427</v>
      </c>
      <c r="E495" s="6" t="s">
        <v>154</v>
      </c>
      <c r="F495" s="6"/>
      <c r="G495" s="7" t="s">
        <v>1310</v>
      </c>
      <c r="H495" s="6" t="s">
        <v>1311</v>
      </c>
      <c r="I495" s="6" t="s">
        <v>1312</v>
      </c>
      <c r="J495" s="6" t="s">
        <v>33</v>
      </c>
      <c r="K495" s="6" t="s">
        <v>26</v>
      </c>
      <c r="L495" s="6" t="s">
        <v>1313</v>
      </c>
      <c r="M495" s="6" t="s">
        <v>28</v>
      </c>
      <c r="N495" s="6"/>
      <c r="O495" s="6"/>
      <c r="P495" s="8">
        <v>12</v>
      </c>
      <c r="Q495" s="9">
        <v>1100</v>
      </c>
      <c r="R495" s="9">
        <f>P495*Q495</f>
        <v>13200</v>
      </c>
      <c r="S495" s="10"/>
    </row>
    <row r="496" spans="1:19" ht="67.5" customHeight="1" thickBot="1" x14ac:dyDescent="0.3">
      <c r="A496" s="11"/>
      <c r="B496" s="11" t="s">
        <v>19</v>
      </c>
      <c r="C496" s="11"/>
      <c r="D496" s="11" t="s">
        <v>427</v>
      </c>
      <c r="E496" s="11" t="s">
        <v>154</v>
      </c>
      <c r="F496" s="11"/>
      <c r="G496" s="12" t="s">
        <v>1314</v>
      </c>
      <c r="H496" s="11" t="s">
        <v>1315</v>
      </c>
      <c r="I496" s="11" t="s">
        <v>1316</v>
      </c>
      <c r="J496" s="11" t="s">
        <v>1317</v>
      </c>
      <c r="K496" s="11" t="s">
        <v>26</v>
      </c>
      <c r="L496" s="11" t="s">
        <v>1318</v>
      </c>
      <c r="M496" s="11" t="s">
        <v>28</v>
      </c>
      <c r="N496" s="11"/>
      <c r="O496" s="11"/>
      <c r="P496" s="13">
        <v>4</v>
      </c>
      <c r="Q496" s="9">
        <v>380</v>
      </c>
      <c r="R496" s="9">
        <f>P496*Q496</f>
        <v>1520</v>
      </c>
      <c r="S496" s="10"/>
    </row>
    <row r="497" spans="1:19" ht="67.5" customHeight="1" thickBot="1" x14ac:dyDescent="0.3">
      <c r="A497" s="6"/>
      <c r="B497" s="6" t="s">
        <v>19</v>
      </c>
      <c r="C497" s="6"/>
      <c r="D497" s="6" t="s">
        <v>427</v>
      </c>
      <c r="E497" s="6" t="s">
        <v>154</v>
      </c>
      <c r="F497" s="6"/>
      <c r="G497" s="7" t="s">
        <v>1310</v>
      </c>
      <c r="H497" s="6" t="s">
        <v>1319</v>
      </c>
      <c r="I497" s="6" t="s">
        <v>1320</v>
      </c>
      <c r="J497" s="6" t="s">
        <v>33</v>
      </c>
      <c r="K497" s="6" t="s">
        <v>26</v>
      </c>
      <c r="L497" s="6" t="s">
        <v>1321</v>
      </c>
      <c r="M497" s="6" t="s">
        <v>28</v>
      </c>
      <c r="N497" s="6"/>
      <c r="O497" s="6"/>
      <c r="P497" s="8">
        <v>1</v>
      </c>
      <c r="Q497" s="9">
        <v>350</v>
      </c>
      <c r="R497" s="9">
        <f>P497*Q497</f>
        <v>350</v>
      </c>
      <c r="S497" s="10"/>
    </row>
    <row r="498" spans="1:19" ht="67.5" customHeight="1" thickBot="1" x14ac:dyDescent="0.3">
      <c r="A498" s="11"/>
      <c r="B498" s="11" t="s">
        <v>19</v>
      </c>
      <c r="C498" s="11"/>
      <c r="D498" s="11" t="s">
        <v>427</v>
      </c>
      <c r="E498" s="11" t="s">
        <v>154</v>
      </c>
      <c r="F498" s="11"/>
      <c r="G498" s="12" t="s">
        <v>1310</v>
      </c>
      <c r="H498" s="11" t="s">
        <v>1319</v>
      </c>
      <c r="I498" s="11" t="s">
        <v>1322</v>
      </c>
      <c r="J498" s="11" t="s">
        <v>233</v>
      </c>
      <c r="K498" s="11" t="s">
        <v>26</v>
      </c>
      <c r="L498" s="11" t="s">
        <v>1321</v>
      </c>
      <c r="M498" s="11" t="s">
        <v>28</v>
      </c>
      <c r="N498" s="11"/>
      <c r="O498" s="11"/>
      <c r="P498" s="13">
        <v>2</v>
      </c>
      <c r="Q498" s="9">
        <v>350</v>
      </c>
      <c r="R498" s="9">
        <f>P498*Q498</f>
        <v>700</v>
      </c>
      <c r="S498" s="10"/>
    </row>
    <row r="499" spans="1:19" ht="67.5" customHeight="1" thickBot="1" x14ac:dyDescent="0.3">
      <c r="A499" s="6"/>
      <c r="B499" s="6" t="s">
        <v>19</v>
      </c>
      <c r="C499" s="6"/>
      <c r="D499" s="6" t="s">
        <v>427</v>
      </c>
      <c r="E499" s="6" t="s">
        <v>154</v>
      </c>
      <c r="F499" s="6"/>
      <c r="G499" s="7" t="s">
        <v>1310</v>
      </c>
      <c r="H499" s="6" t="s">
        <v>1323</v>
      </c>
      <c r="I499" s="6" t="s">
        <v>1324</v>
      </c>
      <c r="J499" s="6" t="s">
        <v>33</v>
      </c>
      <c r="K499" s="6" t="s">
        <v>26</v>
      </c>
      <c r="L499" s="6" t="s">
        <v>1325</v>
      </c>
      <c r="M499" s="6" t="s">
        <v>28</v>
      </c>
      <c r="N499" s="6"/>
      <c r="O499" s="6"/>
      <c r="P499" s="8">
        <v>1</v>
      </c>
      <c r="Q499" s="9">
        <v>620</v>
      </c>
      <c r="R499" s="9">
        <f>P499*Q499</f>
        <v>620</v>
      </c>
      <c r="S499" s="10"/>
    </row>
    <row r="500" spans="1:19" ht="67.5" customHeight="1" thickBot="1" x14ac:dyDescent="0.3">
      <c r="A500" s="11"/>
      <c r="B500" s="11" t="s">
        <v>19</v>
      </c>
      <c r="C500" s="11"/>
      <c r="D500" s="11" t="s">
        <v>427</v>
      </c>
      <c r="E500" s="11" t="s">
        <v>154</v>
      </c>
      <c r="F500" s="11"/>
      <c r="G500" s="12" t="s">
        <v>1310</v>
      </c>
      <c r="H500" s="11" t="s">
        <v>1323</v>
      </c>
      <c r="I500" s="11" t="s">
        <v>1326</v>
      </c>
      <c r="J500" s="11" t="s">
        <v>25</v>
      </c>
      <c r="K500" s="11" t="s">
        <v>26</v>
      </c>
      <c r="L500" s="11" t="s">
        <v>1325</v>
      </c>
      <c r="M500" s="11" t="s">
        <v>28</v>
      </c>
      <c r="N500" s="11"/>
      <c r="O500" s="11"/>
      <c r="P500" s="13">
        <v>4</v>
      </c>
      <c r="Q500" s="9">
        <v>620</v>
      </c>
      <c r="R500" s="9">
        <f>P500*Q500</f>
        <v>2480</v>
      </c>
      <c r="S500" s="10"/>
    </row>
    <row r="501" spans="1:19" ht="67.5" customHeight="1" thickBot="1" x14ac:dyDescent="0.3">
      <c r="A501" s="6"/>
      <c r="B501" s="6" t="s">
        <v>19</v>
      </c>
      <c r="C501" s="6"/>
      <c r="D501" s="6" t="s">
        <v>427</v>
      </c>
      <c r="E501" s="6" t="s">
        <v>154</v>
      </c>
      <c r="F501" s="6"/>
      <c r="G501" s="7" t="s">
        <v>1310</v>
      </c>
      <c r="H501" s="6" t="s">
        <v>1323</v>
      </c>
      <c r="I501" s="6" t="s">
        <v>1327</v>
      </c>
      <c r="J501" s="6" t="s">
        <v>1328</v>
      </c>
      <c r="K501" s="6" t="s">
        <v>26</v>
      </c>
      <c r="L501" s="6" t="s">
        <v>1325</v>
      </c>
      <c r="M501" s="6" t="s">
        <v>28</v>
      </c>
      <c r="N501" s="6"/>
      <c r="O501" s="6"/>
      <c r="P501" s="8">
        <v>9</v>
      </c>
      <c r="Q501" s="9">
        <v>620</v>
      </c>
      <c r="R501" s="9">
        <f>P501*Q501</f>
        <v>5580</v>
      </c>
      <c r="S501" s="10"/>
    </row>
    <row r="502" spans="1:19" ht="67.5" customHeight="1" thickBot="1" x14ac:dyDescent="0.3">
      <c r="A502" s="11"/>
      <c r="B502" s="11" t="s">
        <v>19</v>
      </c>
      <c r="C502" s="11"/>
      <c r="D502" s="11" t="s">
        <v>427</v>
      </c>
      <c r="E502" s="11" t="s">
        <v>154</v>
      </c>
      <c r="F502" s="11"/>
      <c r="G502" s="12" t="s">
        <v>1314</v>
      </c>
      <c r="H502" s="11" t="s">
        <v>1329</v>
      </c>
      <c r="I502" s="11" t="s">
        <v>1330</v>
      </c>
      <c r="J502" s="11" t="s">
        <v>1331</v>
      </c>
      <c r="K502" s="11" t="s">
        <v>26</v>
      </c>
      <c r="L502" s="11" t="s">
        <v>1332</v>
      </c>
      <c r="M502" s="11" t="s">
        <v>28</v>
      </c>
      <c r="N502" s="11"/>
      <c r="O502" s="11"/>
      <c r="P502" s="13">
        <v>2</v>
      </c>
      <c r="Q502" s="9">
        <v>350</v>
      </c>
      <c r="R502" s="9">
        <f>P502*Q502</f>
        <v>700</v>
      </c>
      <c r="S502" s="10"/>
    </row>
    <row r="503" spans="1:19" ht="67.5" customHeight="1" thickBot="1" x14ac:dyDescent="0.3">
      <c r="A503" s="6"/>
      <c r="B503" s="6" t="s">
        <v>19</v>
      </c>
      <c r="C503" s="6"/>
      <c r="D503" s="6" t="s">
        <v>427</v>
      </c>
      <c r="E503" s="6" t="s">
        <v>154</v>
      </c>
      <c r="F503" s="6"/>
      <c r="G503" s="7" t="s">
        <v>1310</v>
      </c>
      <c r="H503" s="6" t="s">
        <v>1333</v>
      </c>
      <c r="I503" s="6" t="s">
        <v>1334</v>
      </c>
      <c r="J503" s="6" t="s">
        <v>33</v>
      </c>
      <c r="K503" s="6" t="s">
        <v>26</v>
      </c>
      <c r="L503" s="6" t="s">
        <v>158</v>
      </c>
      <c r="M503" s="6" t="s">
        <v>28</v>
      </c>
      <c r="N503" s="6"/>
      <c r="O503" s="6"/>
      <c r="P503" s="8">
        <v>3</v>
      </c>
      <c r="Q503" s="9">
        <v>740</v>
      </c>
      <c r="R503" s="9">
        <f>P503*Q503</f>
        <v>2220</v>
      </c>
      <c r="S503" s="10"/>
    </row>
    <row r="504" spans="1:19" ht="67.5" customHeight="1" thickBot="1" x14ac:dyDescent="0.3">
      <c r="A504" s="11"/>
      <c r="B504" s="11" t="s">
        <v>19</v>
      </c>
      <c r="C504" s="11"/>
      <c r="D504" s="11" t="s">
        <v>427</v>
      </c>
      <c r="E504" s="11" t="s">
        <v>154</v>
      </c>
      <c r="F504" s="11"/>
      <c r="G504" s="12" t="s">
        <v>1310</v>
      </c>
      <c r="H504" s="11" t="s">
        <v>1333</v>
      </c>
      <c r="I504" s="11" t="s">
        <v>1335</v>
      </c>
      <c r="J504" s="11" t="s">
        <v>65</v>
      </c>
      <c r="K504" s="11" t="s">
        <v>26</v>
      </c>
      <c r="L504" s="11" t="s">
        <v>158</v>
      </c>
      <c r="M504" s="11" t="s">
        <v>28</v>
      </c>
      <c r="N504" s="11"/>
      <c r="O504" s="11"/>
      <c r="P504" s="13">
        <v>11</v>
      </c>
      <c r="Q504" s="9">
        <v>740</v>
      </c>
      <c r="R504" s="9">
        <f>P504*Q504</f>
        <v>8140</v>
      </c>
      <c r="S504" s="10"/>
    </row>
    <row r="505" spans="1:19" ht="67.5" customHeight="1" thickBot="1" x14ac:dyDescent="0.3">
      <c r="A505" s="6"/>
      <c r="B505" s="6" t="s">
        <v>19</v>
      </c>
      <c r="C505" s="6"/>
      <c r="D505" s="6" t="s">
        <v>427</v>
      </c>
      <c r="E505" s="6" t="s">
        <v>154</v>
      </c>
      <c r="F505" s="6"/>
      <c r="G505" s="7" t="s">
        <v>1314</v>
      </c>
      <c r="H505" s="6" t="s">
        <v>1336</v>
      </c>
      <c r="I505" s="6" t="s">
        <v>1337</v>
      </c>
      <c r="J505" s="6" t="s">
        <v>81</v>
      </c>
      <c r="K505" s="6" t="s">
        <v>26</v>
      </c>
      <c r="L505" s="6" t="s">
        <v>1338</v>
      </c>
      <c r="M505" s="6" t="s">
        <v>28</v>
      </c>
      <c r="N505" s="6"/>
      <c r="O505" s="6"/>
      <c r="P505" s="8">
        <v>2</v>
      </c>
      <c r="Q505" s="9">
        <v>360</v>
      </c>
      <c r="R505" s="9">
        <f>P505*Q505</f>
        <v>720</v>
      </c>
      <c r="S505" s="10"/>
    </row>
    <row r="506" spans="1:19" ht="67.5" customHeight="1" thickBot="1" x14ac:dyDescent="0.3">
      <c r="A506" s="11"/>
      <c r="B506" s="11" t="s">
        <v>19</v>
      </c>
      <c r="C506" s="11"/>
      <c r="D506" s="11" t="s">
        <v>427</v>
      </c>
      <c r="E506" s="11" t="s">
        <v>154</v>
      </c>
      <c r="F506" s="11"/>
      <c r="G506" s="12" t="s">
        <v>1310</v>
      </c>
      <c r="H506" s="11" t="s">
        <v>1339</v>
      </c>
      <c r="I506" s="11" t="s">
        <v>1340</v>
      </c>
      <c r="J506" s="11" t="s">
        <v>33</v>
      </c>
      <c r="K506" s="11" t="s">
        <v>26</v>
      </c>
      <c r="L506" s="11" t="s">
        <v>1341</v>
      </c>
      <c r="M506" s="11" t="s">
        <v>28</v>
      </c>
      <c r="N506" s="11"/>
      <c r="O506" s="11"/>
      <c r="P506" s="13">
        <v>136</v>
      </c>
      <c r="Q506" s="9">
        <v>770</v>
      </c>
      <c r="R506" s="9">
        <f>P506*Q506</f>
        <v>104720</v>
      </c>
      <c r="S506" s="10"/>
    </row>
    <row r="507" spans="1:19" ht="67.5" customHeight="1" thickBot="1" x14ac:dyDescent="0.3">
      <c r="A507" s="6"/>
      <c r="B507" s="6" t="s">
        <v>19</v>
      </c>
      <c r="C507" s="6"/>
      <c r="D507" s="6" t="s">
        <v>427</v>
      </c>
      <c r="E507" s="6" t="s">
        <v>154</v>
      </c>
      <c r="F507" s="6"/>
      <c r="G507" s="7" t="s">
        <v>1310</v>
      </c>
      <c r="H507" s="6" t="s">
        <v>1339</v>
      </c>
      <c r="I507" s="6" t="s">
        <v>1342</v>
      </c>
      <c r="J507" s="6" t="s">
        <v>887</v>
      </c>
      <c r="K507" s="6" t="s">
        <v>26</v>
      </c>
      <c r="L507" s="6" t="s">
        <v>1341</v>
      </c>
      <c r="M507" s="6" t="s">
        <v>28</v>
      </c>
      <c r="N507" s="6"/>
      <c r="O507" s="6"/>
      <c r="P507" s="8">
        <v>157</v>
      </c>
      <c r="Q507" s="9">
        <v>770</v>
      </c>
      <c r="R507" s="9">
        <f>P507*Q507</f>
        <v>120890</v>
      </c>
      <c r="S507" s="10"/>
    </row>
    <row r="508" spans="1:19" ht="67.5" customHeight="1" thickBot="1" x14ac:dyDescent="0.3">
      <c r="A508" s="11"/>
      <c r="B508" s="11" t="s">
        <v>19</v>
      </c>
      <c r="C508" s="11"/>
      <c r="D508" s="11" t="s">
        <v>427</v>
      </c>
      <c r="E508" s="11" t="s">
        <v>154</v>
      </c>
      <c r="F508" s="11"/>
      <c r="G508" s="12" t="s">
        <v>1343</v>
      </c>
      <c r="H508" s="11" t="s">
        <v>1344</v>
      </c>
      <c r="I508" s="11" t="s">
        <v>1345</v>
      </c>
      <c r="J508" s="11" t="s">
        <v>33</v>
      </c>
      <c r="K508" s="11" t="s">
        <v>26</v>
      </c>
      <c r="L508" s="11" t="s">
        <v>1346</v>
      </c>
      <c r="M508" s="11" t="s">
        <v>28</v>
      </c>
      <c r="N508" s="11"/>
      <c r="O508" s="11"/>
      <c r="P508" s="13">
        <v>1</v>
      </c>
      <c r="Q508" s="9">
        <v>220</v>
      </c>
      <c r="R508" s="9">
        <f>P508*Q508</f>
        <v>220</v>
      </c>
      <c r="S508" s="10"/>
    </row>
    <row r="509" spans="1:19" ht="67.5" customHeight="1" thickBot="1" x14ac:dyDescent="0.3">
      <c r="A509" s="6"/>
      <c r="B509" s="6" t="s">
        <v>19</v>
      </c>
      <c r="C509" s="6"/>
      <c r="D509" s="6" t="s">
        <v>427</v>
      </c>
      <c r="E509" s="6" t="s">
        <v>339</v>
      </c>
      <c r="F509" s="6"/>
      <c r="G509" s="7" t="s">
        <v>313</v>
      </c>
      <c r="H509" s="6" t="s">
        <v>1347</v>
      </c>
      <c r="I509" s="6" t="s">
        <v>1348</v>
      </c>
      <c r="J509" s="6" t="s">
        <v>33</v>
      </c>
      <c r="K509" s="6" t="s">
        <v>26</v>
      </c>
      <c r="L509" s="6" t="s">
        <v>1349</v>
      </c>
      <c r="M509" s="6" t="s">
        <v>28</v>
      </c>
      <c r="N509" s="6"/>
      <c r="O509" s="6"/>
      <c r="P509" s="8">
        <v>1</v>
      </c>
      <c r="Q509" s="9">
        <v>4400</v>
      </c>
      <c r="R509" s="9">
        <f>P509*Q509</f>
        <v>4400</v>
      </c>
      <c r="S509" s="10"/>
    </row>
    <row r="510" spans="1:19" ht="67.5" customHeight="1" thickBot="1" x14ac:dyDescent="0.3">
      <c r="A510" s="11"/>
      <c r="B510" s="11" t="s">
        <v>19</v>
      </c>
      <c r="C510" s="11"/>
      <c r="D510" s="11" t="s">
        <v>427</v>
      </c>
      <c r="E510" s="11" t="s">
        <v>1021</v>
      </c>
      <c r="F510" s="11"/>
      <c r="G510" s="12" t="s">
        <v>1022</v>
      </c>
      <c r="H510" s="11" t="s">
        <v>1350</v>
      </c>
      <c r="I510" s="11" t="s">
        <v>1351</v>
      </c>
      <c r="J510" s="11" t="s">
        <v>273</v>
      </c>
      <c r="K510" s="11" t="s">
        <v>26</v>
      </c>
      <c r="L510" s="11" t="s">
        <v>1352</v>
      </c>
      <c r="M510" s="11" t="s">
        <v>28</v>
      </c>
      <c r="N510" s="11"/>
      <c r="O510" s="11"/>
      <c r="P510" s="13">
        <v>1</v>
      </c>
      <c r="Q510" s="9">
        <v>4680</v>
      </c>
      <c r="R510" s="9">
        <f>P510*Q510</f>
        <v>4680</v>
      </c>
      <c r="S510" s="10"/>
    </row>
    <row r="511" spans="1:19" ht="67.5" customHeight="1" thickBot="1" x14ac:dyDescent="0.3">
      <c r="A511" s="6"/>
      <c r="B511" s="6" t="s">
        <v>19</v>
      </c>
      <c r="C511" s="6"/>
      <c r="D511" s="6" t="s">
        <v>427</v>
      </c>
      <c r="E511" s="6" t="s">
        <v>1021</v>
      </c>
      <c r="F511" s="6"/>
      <c r="G511" s="7" t="s">
        <v>1022</v>
      </c>
      <c r="H511" s="6" t="s">
        <v>1353</v>
      </c>
      <c r="I511" s="6" t="s">
        <v>1354</v>
      </c>
      <c r="J511" s="6" t="s">
        <v>33</v>
      </c>
      <c r="K511" s="6" t="s">
        <v>26</v>
      </c>
      <c r="L511" s="6" t="s">
        <v>1355</v>
      </c>
      <c r="M511" s="6" t="s">
        <v>28</v>
      </c>
      <c r="N511" s="6"/>
      <c r="O511" s="6"/>
      <c r="P511" s="8">
        <v>1</v>
      </c>
      <c r="Q511" s="9">
        <v>950</v>
      </c>
      <c r="R511" s="9">
        <f>P511*Q511</f>
        <v>950</v>
      </c>
      <c r="S511" s="10"/>
    </row>
    <row r="512" spans="1:19" ht="67.5" customHeight="1" thickBot="1" x14ac:dyDescent="0.3">
      <c r="A512" s="11"/>
      <c r="B512" s="11" t="s">
        <v>19</v>
      </c>
      <c r="C512" s="11"/>
      <c r="D512" s="11" t="s">
        <v>427</v>
      </c>
      <c r="E512" s="11" t="s">
        <v>1021</v>
      </c>
      <c r="F512" s="11"/>
      <c r="G512" s="12" t="s">
        <v>1022</v>
      </c>
      <c r="H512" s="11" t="s">
        <v>1356</v>
      </c>
      <c r="I512" s="11" t="s">
        <v>1357</v>
      </c>
      <c r="J512" s="11" t="s">
        <v>1358</v>
      </c>
      <c r="K512" s="11" t="s">
        <v>26</v>
      </c>
      <c r="L512" s="11" t="s">
        <v>1359</v>
      </c>
      <c r="M512" s="11" t="s">
        <v>28</v>
      </c>
      <c r="N512" s="11"/>
      <c r="O512" s="11"/>
      <c r="P512" s="13">
        <v>1</v>
      </c>
      <c r="Q512" s="9">
        <v>2040</v>
      </c>
      <c r="R512" s="9">
        <f>P512*Q512</f>
        <v>2040</v>
      </c>
      <c r="S512" s="10"/>
    </row>
    <row r="513" spans="1:19" ht="67.5" customHeight="1" thickBot="1" x14ac:dyDescent="0.3">
      <c r="A513" s="6"/>
      <c r="B513" s="6" t="s">
        <v>19</v>
      </c>
      <c r="C513" s="6"/>
      <c r="D513" s="6" t="s">
        <v>427</v>
      </c>
      <c r="E513" s="6" t="s">
        <v>1021</v>
      </c>
      <c r="F513" s="6"/>
      <c r="G513" s="7" t="s">
        <v>1022</v>
      </c>
      <c r="H513" s="6" t="s">
        <v>1360</v>
      </c>
      <c r="I513" s="6" t="s">
        <v>1361</v>
      </c>
      <c r="J513" s="6" t="s">
        <v>91</v>
      </c>
      <c r="K513" s="6" t="s">
        <v>26</v>
      </c>
      <c r="L513" s="6" t="s">
        <v>1362</v>
      </c>
      <c r="M513" s="6" t="s">
        <v>28</v>
      </c>
      <c r="N513" s="6"/>
      <c r="O513" s="6"/>
      <c r="P513" s="8">
        <v>1</v>
      </c>
      <c r="Q513" s="9">
        <v>2530</v>
      </c>
      <c r="R513" s="9">
        <f>P513*Q513</f>
        <v>2530</v>
      </c>
      <c r="S513" s="10"/>
    </row>
    <row r="514" spans="1:19" ht="67.5" customHeight="1" thickBot="1" x14ac:dyDescent="0.3">
      <c r="A514" s="11"/>
      <c r="B514" s="11" t="s">
        <v>19</v>
      </c>
      <c r="C514" s="11"/>
      <c r="D514" s="11" t="s">
        <v>427</v>
      </c>
      <c r="E514" s="11" t="s">
        <v>1021</v>
      </c>
      <c r="F514" s="11"/>
      <c r="G514" s="12" t="s">
        <v>1022</v>
      </c>
      <c r="H514" s="11" t="s">
        <v>1363</v>
      </c>
      <c r="I514" s="11" t="s">
        <v>1364</v>
      </c>
      <c r="J514" s="11" t="s">
        <v>91</v>
      </c>
      <c r="K514" s="11" t="s">
        <v>26</v>
      </c>
      <c r="L514" s="11" t="s">
        <v>1365</v>
      </c>
      <c r="M514" s="11" t="s">
        <v>28</v>
      </c>
      <c r="N514" s="11"/>
      <c r="O514" s="11"/>
      <c r="P514" s="13">
        <v>1</v>
      </c>
      <c r="Q514" s="9">
        <v>1860</v>
      </c>
      <c r="R514" s="9">
        <f>P514*Q514</f>
        <v>1860</v>
      </c>
      <c r="S514" s="10"/>
    </row>
    <row r="515" spans="1:19" ht="67.5" customHeight="1" thickBot="1" x14ac:dyDescent="0.3">
      <c r="A515" s="6"/>
      <c r="B515" s="6" t="s">
        <v>19</v>
      </c>
      <c r="C515" s="6"/>
      <c r="D515" s="6" t="s">
        <v>427</v>
      </c>
      <c r="E515" s="6" t="s">
        <v>1021</v>
      </c>
      <c r="F515" s="6"/>
      <c r="G515" s="7" t="s">
        <v>1022</v>
      </c>
      <c r="H515" s="6" t="s">
        <v>1366</v>
      </c>
      <c r="I515" s="6" t="s">
        <v>1367</v>
      </c>
      <c r="J515" s="6" t="s">
        <v>33</v>
      </c>
      <c r="K515" s="6" t="s">
        <v>26</v>
      </c>
      <c r="L515" s="6" t="s">
        <v>1365</v>
      </c>
      <c r="M515" s="6" t="s">
        <v>28</v>
      </c>
      <c r="N515" s="6"/>
      <c r="O515" s="6"/>
      <c r="P515" s="8">
        <v>1</v>
      </c>
      <c r="Q515" s="9">
        <v>1970</v>
      </c>
      <c r="R515" s="9">
        <f>P515*Q515</f>
        <v>1970</v>
      </c>
      <c r="S515" s="10"/>
    </row>
    <row r="516" spans="1:19" ht="67.5" customHeight="1" thickBot="1" x14ac:dyDescent="0.3">
      <c r="A516" s="11"/>
      <c r="B516" s="11" t="s">
        <v>19</v>
      </c>
      <c r="C516" s="11"/>
      <c r="D516" s="11" t="s">
        <v>427</v>
      </c>
      <c r="E516" s="11" t="s">
        <v>1368</v>
      </c>
      <c r="F516" s="11"/>
      <c r="G516" s="12" t="s">
        <v>147</v>
      </c>
      <c r="H516" s="11" t="s">
        <v>1369</v>
      </c>
      <c r="I516" s="11" t="s">
        <v>1370</v>
      </c>
      <c r="J516" s="11" t="s">
        <v>91</v>
      </c>
      <c r="K516" s="11" t="s">
        <v>26</v>
      </c>
      <c r="L516" s="11" t="s">
        <v>1371</v>
      </c>
      <c r="M516" s="11" t="s">
        <v>28</v>
      </c>
      <c r="N516" s="11"/>
      <c r="O516" s="11"/>
      <c r="P516" s="13">
        <v>1</v>
      </c>
      <c r="Q516" s="9">
        <v>2310</v>
      </c>
      <c r="R516" s="9">
        <f>P516*Q516</f>
        <v>2310</v>
      </c>
      <c r="S516" s="10"/>
    </row>
    <row r="517" spans="1:19" ht="67.5" customHeight="1" thickBot="1" x14ac:dyDescent="0.3">
      <c r="A517" s="6"/>
      <c r="B517" s="6" t="s">
        <v>19</v>
      </c>
      <c r="C517" s="6"/>
      <c r="D517" s="6" t="s">
        <v>427</v>
      </c>
      <c r="E517" s="6" t="s">
        <v>1368</v>
      </c>
      <c r="F517" s="6"/>
      <c r="G517" s="7" t="s">
        <v>1372</v>
      </c>
      <c r="H517" s="6" t="s">
        <v>1373</v>
      </c>
      <c r="I517" s="6" t="s">
        <v>1374</v>
      </c>
      <c r="J517" s="6" t="s">
        <v>91</v>
      </c>
      <c r="K517" s="6" t="s">
        <v>26</v>
      </c>
      <c r="L517" s="6" t="s">
        <v>1371</v>
      </c>
      <c r="M517" s="6" t="s">
        <v>28</v>
      </c>
      <c r="N517" s="6"/>
      <c r="O517" s="6"/>
      <c r="P517" s="8">
        <v>2</v>
      </c>
      <c r="Q517" s="9">
        <v>2420</v>
      </c>
      <c r="R517" s="9">
        <f>P517*Q517</f>
        <v>4840</v>
      </c>
      <c r="S517" s="10"/>
    </row>
    <row r="518" spans="1:19" ht="67.5" customHeight="1" thickBot="1" x14ac:dyDescent="0.3">
      <c r="A518" s="11"/>
      <c r="B518" s="11" t="s">
        <v>19</v>
      </c>
      <c r="C518" s="11"/>
      <c r="D518" s="11" t="s">
        <v>427</v>
      </c>
      <c r="E518" s="11" t="s">
        <v>1368</v>
      </c>
      <c r="F518" s="11"/>
      <c r="G518" s="12" t="s">
        <v>445</v>
      </c>
      <c r="H518" s="11" t="s">
        <v>1375</v>
      </c>
      <c r="I518" s="11" t="s">
        <v>1376</v>
      </c>
      <c r="J518" s="11" t="s">
        <v>448</v>
      </c>
      <c r="K518" s="11" t="s">
        <v>26</v>
      </c>
      <c r="L518" s="11" t="s">
        <v>1377</v>
      </c>
      <c r="M518" s="11" t="s">
        <v>28</v>
      </c>
      <c r="N518" s="11"/>
      <c r="O518" s="11"/>
      <c r="P518" s="13">
        <v>2</v>
      </c>
      <c r="Q518" s="9">
        <v>1380</v>
      </c>
      <c r="R518" s="9">
        <f>P518*Q518</f>
        <v>2760</v>
      </c>
      <c r="S518" s="10"/>
    </row>
    <row r="519" spans="1:19" ht="67.5" customHeight="1" thickBot="1" x14ac:dyDescent="0.3">
      <c r="A519" s="6"/>
      <c r="B519" s="6" t="s">
        <v>19</v>
      </c>
      <c r="C519" s="6"/>
      <c r="D519" s="6" t="s">
        <v>427</v>
      </c>
      <c r="E519" s="6" t="s">
        <v>1368</v>
      </c>
      <c r="F519" s="6"/>
      <c r="G519" s="7" t="s">
        <v>1378</v>
      </c>
      <c r="H519" s="6" t="s">
        <v>1379</v>
      </c>
      <c r="I519" s="6" t="s">
        <v>1380</v>
      </c>
      <c r="J519" s="6" t="s">
        <v>91</v>
      </c>
      <c r="K519" s="6" t="s">
        <v>26</v>
      </c>
      <c r="L519" s="6" t="s">
        <v>1381</v>
      </c>
      <c r="M519" s="6" t="s">
        <v>28</v>
      </c>
      <c r="N519" s="6"/>
      <c r="O519" s="6"/>
      <c r="P519" s="8">
        <v>7</v>
      </c>
      <c r="Q519" s="9">
        <v>2590</v>
      </c>
      <c r="R519" s="9">
        <f>P519*Q519</f>
        <v>18130</v>
      </c>
      <c r="S519" s="10"/>
    </row>
    <row r="520" spans="1:19" ht="67.5" customHeight="1" thickBot="1" x14ac:dyDescent="0.3">
      <c r="A520" s="11"/>
      <c r="B520" s="11" t="s">
        <v>19</v>
      </c>
      <c r="C520" s="11"/>
      <c r="D520" s="11" t="s">
        <v>427</v>
      </c>
      <c r="E520" s="11" t="s">
        <v>1368</v>
      </c>
      <c r="F520" s="11"/>
      <c r="G520" s="12" t="s">
        <v>30</v>
      </c>
      <c r="H520" s="11" t="s">
        <v>1382</v>
      </c>
      <c r="I520" s="11" t="s">
        <v>1383</v>
      </c>
      <c r="J520" s="11" t="s">
        <v>1384</v>
      </c>
      <c r="K520" s="11" t="s">
        <v>26</v>
      </c>
      <c r="L520" s="11" t="s">
        <v>1385</v>
      </c>
      <c r="M520" s="11" t="s">
        <v>28</v>
      </c>
      <c r="N520" s="11"/>
      <c r="O520" s="11"/>
      <c r="P520" s="13">
        <v>5</v>
      </c>
      <c r="Q520" s="9">
        <v>930</v>
      </c>
      <c r="R520" s="9">
        <f>P520*Q520</f>
        <v>4650</v>
      </c>
      <c r="S520" s="10"/>
    </row>
    <row r="521" spans="1:19" ht="67.5" customHeight="1" thickBot="1" x14ac:dyDescent="0.3">
      <c r="A521" s="6"/>
      <c r="B521" s="6" t="s">
        <v>19</v>
      </c>
      <c r="C521" s="6"/>
      <c r="D521" s="6" t="s">
        <v>427</v>
      </c>
      <c r="E521" s="6" t="s">
        <v>1368</v>
      </c>
      <c r="F521" s="6"/>
      <c r="G521" s="7" t="s">
        <v>30</v>
      </c>
      <c r="H521" s="6" t="s">
        <v>1386</v>
      </c>
      <c r="I521" s="6" t="s">
        <v>1387</v>
      </c>
      <c r="J521" s="6" t="s">
        <v>91</v>
      </c>
      <c r="K521" s="6" t="s">
        <v>26</v>
      </c>
      <c r="L521" s="6" t="s">
        <v>1388</v>
      </c>
      <c r="M521" s="6" t="s">
        <v>28</v>
      </c>
      <c r="N521" s="6"/>
      <c r="O521" s="6"/>
      <c r="P521" s="8">
        <v>1</v>
      </c>
      <c r="Q521" s="9">
        <v>940</v>
      </c>
      <c r="R521" s="9">
        <f>P521*Q521</f>
        <v>940</v>
      </c>
      <c r="S521" s="10"/>
    </row>
    <row r="522" spans="1:19" ht="67.5" customHeight="1" thickBot="1" x14ac:dyDescent="0.3">
      <c r="A522" s="11"/>
      <c r="B522" s="11" t="s">
        <v>19</v>
      </c>
      <c r="C522" s="11"/>
      <c r="D522" s="11" t="s">
        <v>427</v>
      </c>
      <c r="E522" s="11" t="s">
        <v>1368</v>
      </c>
      <c r="F522" s="11"/>
      <c r="G522" s="12" t="s">
        <v>30</v>
      </c>
      <c r="H522" s="11" t="s">
        <v>1389</v>
      </c>
      <c r="I522" s="11" t="s">
        <v>1390</v>
      </c>
      <c r="J522" s="11" t="s">
        <v>91</v>
      </c>
      <c r="K522" s="11" t="s">
        <v>26</v>
      </c>
      <c r="L522" s="11" t="s">
        <v>1391</v>
      </c>
      <c r="M522" s="11" t="s">
        <v>28</v>
      </c>
      <c r="N522" s="11"/>
      <c r="O522" s="11"/>
      <c r="P522" s="13">
        <v>1</v>
      </c>
      <c r="Q522" s="9">
        <v>6490</v>
      </c>
      <c r="R522" s="9">
        <f>P522*Q522</f>
        <v>6490</v>
      </c>
      <c r="S522" s="10"/>
    </row>
    <row r="523" spans="1:19" ht="67.5" customHeight="1" thickBot="1" x14ac:dyDescent="0.3">
      <c r="A523" s="6"/>
      <c r="B523" s="6" t="s">
        <v>19</v>
      </c>
      <c r="C523" s="6"/>
      <c r="D523" s="6" t="s">
        <v>427</v>
      </c>
      <c r="E523" s="6" t="s">
        <v>1368</v>
      </c>
      <c r="F523" s="6"/>
      <c r="G523" s="7" t="s">
        <v>1392</v>
      </c>
      <c r="H523" s="6" t="s">
        <v>1393</v>
      </c>
      <c r="I523" s="6" t="s">
        <v>1394</v>
      </c>
      <c r="J523" s="6" t="s">
        <v>1368</v>
      </c>
      <c r="K523" s="6" t="s">
        <v>26</v>
      </c>
      <c r="L523" s="6" t="s">
        <v>1371</v>
      </c>
      <c r="M523" s="6" t="s">
        <v>28</v>
      </c>
      <c r="N523" s="6"/>
      <c r="O523" s="6"/>
      <c r="P523" s="8">
        <v>2</v>
      </c>
      <c r="Q523" s="9">
        <v>980</v>
      </c>
      <c r="R523" s="9">
        <f>P523*Q523</f>
        <v>1960</v>
      </c>
      <c r="S523" s="10"/>
    </row>
    <row r="524" spans="1:19" ht="67.5" customHeight="1" thickBot="1" x14ac:dyDescent="0.3">
      <c r="A524" s="11"/>
      <c r="B524" s="11" t="s">
        <v>19</v>
      </c>
      <c r="C524" s="11"/>
      <c r="D524" s="11" t="s">
        <v>427</v>
      </c>
      <c r="E524" s="11" t="s">
        <v>848</v>
      </c>
      <c r="F524" s="11"/>
      <c r="G524" s="12" t="s">
        <v>445</v>
      </c>
      <c r="H524" s="11" t="s">
        <v>1395</v>
      </c>
      <c r="I524" s="11" t="s">
        <v>1396</v>
      </c>
      <c r="J524" s="11" t="s">
        <v>91</v>
      </c>
      <c r="K524" s="11" t="s">
        <v>26</v>
      </c>
      <c r="L524" s="11" t="s">
        <v>1397</v>
      </c>
      <c r="M524" s="11" t="s">
        <v>28</v>
      </c>
      <c r="N524" s="11"/>
      <c r="O524" s="11"/>
      <c r="P524" s="13">
        <v>61</v>
      </c>
      <c r="Q524" s="9">
        <v>3250</v>
      </c>
      <c r="R524" s="9">
        <f>P524*Q524</f>
        <v>198250</v>
      </c>
      <c r="S524" s="10"/>
    </row>
    <row r="525" spans="1:19" ht="67.5" customHeight="1" thickBot="1" x14ac:dyDescent="0.3">
      <c r="A525" s="6"/>
      <c r="B525" s="6" t="s">
        <v>19</v>
      </c>
      <c r="C525" s="6"/>
      <c r="D525" s="6" t="s">
        <v>427</v>
      </c>
      <c r="E525" s="6" t="s">
        <v>848</v>
      </c>
      <c r="F525" s="6"/>
      <c r="G525" s="7" t="s">
        <v>445</v>
      </c>
      <c r="H525" s="6" t="s">
        <v>1395</v>
      </c>
      <c r="I525" s="6" t="s">
        <v>1398</v>
      </c>
      <c r="J525" s="6" t="s">
        <v>327</v>
      </c>
      <c r="K525" s="6" t="s">
        <v>26</v>
      </c>
      <c r="L525" s="6" t="s">
        <v>1397</v>
      </c>
      <c r="M525" s="6" t="s">
        <v>28</v>
      </c>
      <c r="N525" s="6"/>
      <c r="O525" s="6"/>
      <c r="P525" s="8">
        <v>94</v>
      </c>
      <c r="Q525" s="9">
        <v>3250</v>
      </c>
      <c r="R525" s="9">
        <f>P525*Q525</f>
        <v>305500</v>
      </c>
      <c r="S525" s="10"/>
    </row>
    <row r="526" spans="1:19" ht="67.5" customHeight="1" thickBot="1" x14ac:dyDescent="0.3">
      <c r="A526" s="11"/>
      <c r="B526" s="11" t="s">
        <v>19</v>
      </c>
      <c r="C526" s="11"/>
      <c r="D526" s="11" t="s">
        <v>427</v>
      </c>
      <c r="E526" s="11" t="s">
        <v>848</v>
      </c>
      <c r="F526" s="11"/>
      <c r="G526" s="12" t="s">
        <v>445</v>
      </c>
      <c r="H526" s="11" t="s">
        <v>1399</v>
      </c>
      <c r="I526" s="11" t="s">
        <v>1400</v>
      </c>
      <c r="J526" s="11" t="s">
        <v>300</v>
      </c>
      <c r="K526" s="11" t="s">
        <v>26</v>
      </c>
      <c r="L526" s="11" t="s">
        <v>1401</v>
      </c>
      <c r="M526" s="11" t="s">
        <v>28</v>
      </c>
      <c r="N526" s="11"/>
      <c r="O526" s="11"/>
      <c r="P526" s="13">
        <v>4</v>
      </c>
      <c r="Q526" s="9">
        <v>3030</v>
      </c>
      <c r="R526" s="9">
        <f>P526*Q526</f>
        <v>12120</v>
      </c>
      <c r="S526" s="10"/>
    </row>
    <row r="527" spans="1:19" ht="67.5" customHeight="1" thickBot="1" x14ac:dyDescent="0.3">
      <c r="A527" s="6"/>
      <c r="B527" s="6" t="s">
        <v>19</v>
      </c>
      <c r="C527" s="6"/>
      <c r="D527" s="6" t="s">
        <v>427</v>
      </c>
      <c r="E527" s="6" t="s">
        <v>848</v>
      </c>
      <c r="F527" s="6"/>
      <c r="G527" s="7" t="s">
        <v>445</v>
      </c>
      <c r="H527" s="6" t="s">
        <v>1402</v>
      </c>
      <c r="I527" s="6" t="s">
        <v>1403</v>
      </c>
      <c r="J527" s="6" t="s">
        <v>1404</v>
      </c>
      <c r="K527" s="6" t="s">
        <v>26</v>
      </c>
      <c r="L527" s="6" t="s">
        <v>1405</v>
      </c>
      <c r="M527" s="6" t="s">
        <v>28</v>
      </c>
      <c r="N527" s="6"/>
      <c r="O527" s="6"/>
      <c r="P527" s="8">
        <v>2</v>
      </c>
      <c r="Q527" s="9">
        <v>1600</v>
      </c>
      <c r="R527" s="9">
        <f>P527*Q527</f>
        <v>3200</v>
      </c>
      <c r="S527" s="10"/>
    </row>
    <row r="528" spans="1:19" ht="67.5" customHeight="1" thickBot="1" x14ac:dyDescent="0.3">
      <c r="A528" s="11"/>
      <c r="B528" s="11" t="s">
        <v>19</v>
      </c>
      <c r="C528" s="11"/>
      <c r="D528" s="11" t="s">
        <v>427</v>
      </c>
      <c r="E528" s="11" t="s">
        <v>848</v>
      </c>
      <c r="F528" s="11"/>
      <c r="G528" s="12" t="s">
        <v>445</v>
      </c>
      <c r="H528" s="11" t="s">
        <v>1406</v>
      </c>
      <c r="I528" s="11" t="s">
        <v>1407</v>
      </c>
      <c r="J528" s="11" t="s">
        <v>327</v>
      </c>
      <c r="K528" s="11" t="s">
        <v>26</v>
      </c>
      <c r="L528" s="11" t="s">
        <v>1408</v>
      </c>
      <c r="M528" s="11" t="s">
        <v>28</v>
      </c>
      <c r="N528" s="11"/>
      <c r="O528" s="11"/>
      <c r="P528" s="13">
        <v>2</v>
      </c>
      <c r="Q528" s="9">
        <v>2530</v>
      </c>
      <c r="R528" s="9">
        <f>P528*Q528</f>
        <v>5060</v>
      </c>
      <c r="S528" s="10"/>
    </row>
    <row r="529" spans="1:19" ht="67.5" customHeight="1" thickBot="1" x14ac:dyDescent="0.3">
      <c r="A529" s="6"/>
      <c r="B529" s="6" t="s">
        <v>19</v>
      </c>
      <c r="C529" s="6"/>
      <c r="D529" s="6" t="s">
        <v>427</v>
      </c>
      <c r="E529" s="6" t="s">
        <v>848</v>
      </c>
      <c r="F529" s="6"/>
      <c r="G529" s="7" t="s">
        <v>445</v>
      </c>
      <c r="H529" s="6" t="s">
        <v>1409</v>
      </c>
      <c r="I529" s="6" t="s">
        <v>1410</v>
      </c>
      <c r="J529" s="6" t="s">
        <v>327</v>
      </c>
      <c r="K529" s="6" t="s">
        <v>26</v>
      </c>
      <c r="L529" s="6" t="s">
        <v>1411</v>
      </c>
      <c r="M529" s="6" t="s">
        <v>28</v>
      </c>
      <c r="N529" s="6"/>
      <c r="O529" s="6"/>
      <c r="P529" s="8">
        <v>20</v>
      </c>
      <c r="Q529" s="9">
        <v>4130</v>
      </c>
      <c r="R529" s="9">
        <f>P529*Q529</f>
        <v>82600</v>
      </c>
      <c r="S529" s="10"/>
    </row>
    <row r="530" spans="1:19" ht="67.5" customHeight="1" thickBot="1" x14ac:dyDescent="0.3">
      <c r="A530" s="11"/>
      <c r="B530" s="11" t="s">
        <v>19</v>
      </c>
      <c r="C530" s="11"/>
      <c r="D530" s="11" t="s">
        <v>427</v>
      </c>
      <c r="E530" s="11" t="s">
        <v>848</v>
      </c>
      <c r="F530" s="11"/>
      <c r="G530" s="12" t="s">
        <v>445</v>
      </c>
      <c r="H530" s="11" t="s">
        <v>1409</v>
      </c>
      <c r="I530" s="11" t="s">
        <v>1412</v>
      </c>
      <c r="J530" s="11" t="s">
        <v>269</v>
      </c>
      <c r="K530" s="11" t="s">
        <v>26</v>
      </c>
      <c r="L530" s="11" t="s">
        <v>1411</v>
      </c>
      <c r="M530" s="11" t="s">
        <v>28</v>
      </c>
      <c r="N530" s="11"/>
      <c r="O530" s="11"/>
      <c r="P530" s="13">
        <v>13</v>
      </c>
      <c r="Q530" s="9">
        <v>4130</v>
      </c>
      <c r="R530" s="9">
        <f>P530*Q530</f>
        <v>53690</v>
      </c>
      <c r="S530" s="10"/>
    </row>
    <row r="531" spans="1:19" ht="67.5" customHeight="1" thickBot="1" x14ac:dyDescent="0.3">
      <c r="A531" s="6"/>
      <c r="B531" s="6" t="s">
        <v>19</v>
      </c>
      <c r="C531" s="6"/>
      <c r="D531" s="6" t="s">
        <v>427</v>
      </c>
      <c r="E531" s="6" t="s">
        <v>848</v>
      </c>
      <c r="F531" s="6"/>
      <c r="G531" s="7" t="s">
        <v>445</v>
      </c>
      <c r="H531" s="6" t="s">
        <v>1409</v>
      </c>
      <c r="I531" s="6" t="s">
        <v>1413</v>
      </c>
      <c r="J531" s="6" t="s">
        <v>119</v>
      </c>
      <c r="K531" s="6" t="s">
        <v>26</v>
      </c>
      <c r="L531" s="6" t="s">
        <v>1414</v>
      </c>
      <c r="M531" s="6" t="s">
        <v>28</v>
      </c>
      <c r="N531" s="6"/>
      <c r="O531" s="6"/>
      <c r="P531" s="8">
        <v>26</v>
      </c>
      <c r="Q531" s="9">
        <v>4130</v>
      </c>
      <c r="R531" s="9">
        <f>P531*Q531</f>
        <v>107380</v>
      </c>
      <c r="S531" s="10"/>
    </row>
    <row r="532" spans="1:19" ht="67.5" customHeight="1" thickBot="1" x14ac:dyDescent="0.3">
      <c r="A532" s="11"/>
      <c r="B532" s="11" t="s">
        <v>19</v>
      </c>
      <c r="C532" s="11"/>
      <c r="D532" s="11" t="s">
        <v>427</v>
      </c>
      <c r="E532" s="11" t="s">
        <v>848</v>
      </c>
      <c r="F532" s="11"/>
      <c r="G532" s="12" t="s">
        <v>445</v>
      </c>
      <c r="H532" s="11" t="s">
        <v>1409</v>
      </c>
      <c r="I532" s="11" t="s">
        <v>1415</v>
      </c>
      <c r="J532" s="11" t="s">
        <v>269</v>
      </c>
      <c r="K532" s="11" t="s">
        <v>26</v>
      </c>
      <c r="L532" s="11" t="s">
        <v>1416</v>
      </c>
      <c r="M532" s="11" t="s">
        <v>28</v>
      </c>
      <c r="N532" s="11"/>
      <c r="O532" s="11"/>
      <c r="P532" s="13">
        <v>9</v>
      </c>
      <c r="Q532" s="9">
        <v>3520</v>
      </c>
      <c r="R532" s="9">
        <f>P532*Q532</f>
        <v>31680</v>
      </c>
      <c r="S532" s="10"/>
    </row>
    <row r="533" spans="1:19" ht="67.5" customHeight="1" thickBot="1" x14ac:dyDescent="0.3">
      <c r="A533" s="6"/>
      <c r="B533" s="6" t="s">
        <v>19</v>
      </c>
      <c r="C533" s="6"/>
      <c r="D533" s="6" t="s">
        <v>427</v>
      </c>
      <c r="E533" s="6" t="s">
        <v>848</v>
      </c>
      <c r="F533" s="6"/>
      <c r="G533" s="7" t="s">
        <v>445</v>
      </c>
      <c r="H533" s="6" t="s">
        <v>1417</v>
      </c>
      <c r="I533" s="6" t="s">
        <v>1418</v>
      </c>
      <c r="J533" s="6" t="s">
        <v>65</v>
      </c>
      <c r="K533" s="6" t="s">
        <v>26</v>
      </c>
      <c r="L533" s="6" t="s">
        <v>1419</v>
      </c>
      <c r="M533" s="6" t="s">
        <v>28</v>
      </c>
      <c r="N533" s="6"/>
      <c r="O533" s="6"/>
      <c r="P533" s="8">
        <v>1</v>
      </c>
      <c r="Q533" s="9">
        <v>4620</v>
      </c>
      <c r="R533" s="9">
        <f>P533*Q533</f>
        <v>4620</v>
      </c>
      <c r="S533" s="10"/>
    </row>
    <row r="534" spans="1:19" ht="67.5" customHeight="1" thickBot="1" x14ac:dyDescent="0.3">
      <c r="A534" s="11"/>
      <c r="B534" s="11" t="s">
        <v>19</v>
      </c>
      <c r="C534" s="11"/>
      <c r="D534" s="11" t="s">
        <v>427</v>
      </c>
      <c r="E534" s="11" t="s">
        <v>848</v>
      </c>
      <c r="F534" s="11"/>
      <c r="G534" s="12" t="s">
        <v>445</v>
      </c>
      <c r="H534" s="11" t="s">
        <v>1420</v>
      </c>
      <c r="I534" s="11" t="s">
        <v>1421</v>
      </c>
      <c r="J534" s="11" t="s">
        <v>33</v>
      </c>
      <c r="K534" s="11" t="s">
        <v>26</v>
      </c>
      <c r="L534" s="11" t="s">
        <v>1416</v>
      </c>
      <c r="M534" s="11" t="s">
        <v>28</v>
      </c>
      <c r="N534" s="11"/>
      <c r="O534" s="11"/>
      <c r="P534" s="13">
        <v>1</v>
      </c>
      <c r="Q534" s="9">
        <v>1820</v>
      </c>
      <c r="R534" s="9">
        <f>P534*Q534</f>
        <v>1820</v>
      </c>
      <c r="S534" s="10"/>
    </row>
    <row r="535" spans="1:19" ht="67.5" customHeight="1" thickBot="1" x14ac:dyDescent="0.3">
      <c r="A535" s="6"/>
      <c r="B535" s="6" t="s">
        <v>19</v>
      </c>
      <c r="C535" s="6"/>
      <c r="D535" s="6" t="s">
        <v>427</v>
      </c>
      <c r="E535" s="6" t="s">
        <v>848</v>
      </c>
      <c r="F535" s="6"/>
      <c r="G535" s="7" t="s">
        <v>445</v>
      </c>
      <c r="H535" s="6" t="s">
        <v>1420</v>
      </c>
      <c r="I535" s="6" t="s">
        <v>1422</v>
      </c>
      <c r="J535" s="6" t="s">
        <v>144</v>
      </c>
      <c r="K535" s="6" t="s">
        <v>26</v>
      </c>
      <c r="L535" s="6" t="s">
        <v>1416</v>
      </c>
      <c r="M535" s="6" t="s">
        <v>28</v>
      </c>
      <c r="N535" s="6"/>
      <c r="O535" s="6"/>
      <c r="P535" s="8">
        <v>16</v>
      </c>
      <c r="Q535" s="9">
        <v>1820</v>
      </c>
      <c r="R535" s="9">
        <f>P535*Q535</f>
        <v>29120</v>
      </c>
      <c r="S535" s="10"/>
    </row>
    <row r="536" spans="1:19" ht="67.5" customHeight="1" thickBot="1" x14ac:dyDescent="0.3">
      <c r="A536" s="11"/>
      <c r="B536" s="11" t="s">
        <v>19</v>
      </c>
      <c r="C536" s="11"/>
      <c r="D536" s="11" t="s">
        <v>427</v>
      </c>
      <c r="E536" s="11" t="s">
        <v>848</v>
      </c>
      <c r="F536" s="11"/>
      <c r="G536" s="12" t="s">
        <v>445</v>
      </c>
      <c r="H536" s="11" t="s">
        <v>1420</v>
      </c>
      <c r="I536" s="11" t="s">
        <v>1423</v>
      </c>
      <c r="J536" s="11" t="s">
        <v>1404</v>
      </c>
      <c r="K536" s="11" t="s">
        <v>26</v>
      </c>
      <c r="L536" s="11" t="s">
        <v>1416</v>
      </c>
      <c r="M536" s="11" t="s">
        <v>28</v>
      </c>
      <c r="N536" s="11"/>
      <c r="O536" s="11"/>
      <c r="P536" s="13">
        <v>58</v>
      </c>
      <c r="Q536" s="9">
        <v>1820</v>
      </c>
      <c r="R536" s="9">
        <f>P536*Q536</f>
        <v>105560</v>
      </c>
      <c r="S536" s="10"/>
    </row>
    <row r="537" spans="1:19" ht="67.5" customHeight="1" thickBot="1" x14ac:dyDescent="0.3">
      <c r="A537" s="6"/>
      <c r="B537" s="6" t="s">
        <v>19</v>
      </c>
      <c r="C537" s="6"/>
      <c r="D537" s="6" t="s">
        <v>427</v>
      </c>
      <c r="E537" s="6" t="s">
        <v>848</v>
      </c>
      <c r="F537" s="6"/>
      <c r="G537" s="7" t="s">
        <v>445</v>
      </c>
      <c r="H537" s="6" t="s">
        <v>1424</v>
      </c>
      <c r="I537" s="6" t="s">
        <v>1425</v>
      </c>
      <c r="J537" s="6" t="s">
        <v>1426</v>
      </c>
      <c r="K537" s="6" t="s">
        <v>26</v>
      </c>
      <c r="L537" s="6" t="s">
        <v>1427</v>
      </c>
      <c r="M537" s="6" t="s">
        <v>28</v>
      </c>
      <c r="N537" s="6"/>
      <c r="O537" s="6"/>
      <c r="P537" s="8">
        <v>1</v>
      </c>
      <c r="Q537" s="9">
        <v>5830</v>
      </c>
      <c r="R537" s="9">
        <f>P537*Q537</f>
        <v>5830</v>
      </c>
      <c r="S537" s="10"/>
    </row>
    <row r="538" spans="1:19" ht="67.5" customHeight="1" thickBot="1" x14ac:dyDescent="0.3">
      <c r="A538" s="11"/>
      <c r="B538" s="11" t="s">
        <v>19</v>
      </c>
      <c r="C538" s="11"/>
      <c r="D538" s="11" t="s">
        <v>427</v>
      </c>
      <c r="E538" s="11" t="s">
        <v>848</v>
      </c>
      <c r="F538" s="11"/>
      <c r="G538" s="12" t="s">
        <v>445</v>
      </c>
      <c r="H538" s="11" t="s">
        <v>1428</v>
      </c>
      <c r="I538" s="11" t="s">
        <v>1429</v>
      </c>
      <c r="J538" s="11" t="s">
        <v>116</v>
      </c>
      <c r="K538" s="11" t="s">
        <v>26</v>
      </c>
      <c r="L538" s="11" t="s">
        <v>1430</v>
      </c>
      <c r="M538" s="11" t="s">
        <v>28</v>
      </c>
      <c r="N538" s="11"/>
      <c r="O538" s="11"/>
      <c r="P538" s="13">
        <v>26</v>
      </c>
      <c r="Q538" s="9">
        <v>2420</v>
      </c>
      <c r="R538" s="9">
        <f>P538*Q538</f>
        <v>62920</v>
      </c>
      <c r="S538" s="10"/>
    </row>
    <row r="539" spans="1:19" ht="67.5" customHeight="1" thickBot="1" x14ac:dyDescent="0.3">
      <c r="A539" s="6"/>
      <c r="B539" s="6" t="s">
        <v>19</v>
      </c>
      <c r="C539" s="6"/>
      <c r="D539" s="6" t="s">
        <v>427</v>
      </c>
      <c r="E539" s="6" t="s">
        <v>848</v>
      </c>
      <c r="F539" s="6"/>
      <c r="G539" s="7" t="s">
        <v>445</v>
      </c>
      <c r="H539" s="6" t="s">
        <v>1431</v>
      </c>
      <c r="I539" s="6" t="s">
        <v>1432</v>
      </c>
      <c r="J539" s="6" t="s">
        <v>65</v>
      </c>
      <c r="K539" s="6" t="s">
        <v>26</v>
      </c>
      <c r="L539" s="6" t="s">
        <v>1433</v>
      </c>
      <c r="M539" s="6" t="s">
        <v>28</v>
      </c>
      <c r="N539" s="6"/>
      <c r="O539" s="6"/>
      <c r="P539" s="8">
        <v>19</v>
      </c>
      <c r="Q539" s="9">
        <v>1100</v>
      </c>
      <c r="R539" s="9">
        <f>P539*Q539</f>
        <v>20900</v>
      </c>
      <c r="S539" s="10"/>
    </row>
    <row r="540" spans="1:19" ht="67.5" customHeight="1" thickBot="1" x14ac:dyDescent="0.3">
      <c r="A540" s="11"/>
      <c r="B540" s="11" t="s">
        <v>19</v>
      </c>
      <c r="C540" s="11"/>
      <c r="D540" s="11" t="s">
        <v>427</v>
      </c>
      <c r="E540" s="11" t="s">
        <v>848</v>
      </c>
      <c r="F540" s="11"/>
      <c r="G540" s="12" t="s">
        <v>445</v>
      </c>
      <c r="H540" s="11" t="s">
        <v>1434</v>
      </c>
      <c r="I540" s="11" t="s">
        <v>1435</v>
      </c>
      <c r="J540" s="11" t="s">
        <v>33</v>
      </c>
      <c r="K540" s="11" t="s">
        <v>26</v>
      </c>
      <c r="L540" s="11" t="s">
        <v>1436</v>
      </c>
      <c r="M540" s="11" t="s">
        <v>28</v>
      </c>
      <c r="N540" s="11"/>
      <c r="O540" s="11"/>
      <c r="P540" s="13">
        <v>2</v>
      </c>
      <c r="Q540" s="9">
        <v>2310</v>
      </c>
      <c r="R540" s="9">
        <f>P540*Q540</f>
        <v>4620</v>
      </c>
      <c r="S540" s="10"/>
    </row>
    <row r="541" spans="1:19" ht="67.5" customHeight="1" thickBot="1" x14ac:dyDescent="0.3">
      <c r="A541" s="6"/>
      <c r="B541" s="6" t="s">
        <v>19</v>
      </c>
      <c r="C541" s="6"/>
      <c r="D541" s="6" t="s">
        <v>427</v>
      </c>
      <c r="E541" s="6" t="s">
        <v>848</v>
      </c>
      <c r="F541" s="6"/>
      <c r="G541" s="7" t="s">
        <v>445</v>
      </c>
      <c r="H541" s="6" t="s">
        <v>1437</v>
      </c>
      <c r="I541" s="6" t="s">
        <v>1438</v>
      </c>
      <c r="J541" s="6" t="s">
        <v>901</v>
      </c>
      <c r="K541" s="6" t="s">
        <v>26</v>
      </c>
      <c r="L541" s="6" t="s">
        <v>1439</v>
      </c>
      <c r="M541" s="6" t="s">
        <v>28</v>
      </c>
      <c r="N541" s="6"/>
      <c r="O541" s="6"/>
      <c r="P541" s="8">
        <v>37</v>
      </c>
      <c r="Q541" s="9">
        <v>3690</v>
      </c>
      <c r="R541" s="9">
        <f>P541*Q541</f>
        <v>136530</v>
      </c>
      <c r="S541" s="10"/>
    </row>
    <row r="542" spans="1:19" ht="67.5" customHeight="1" thickBot="1" x14ac:dyDescent="0.3">
      <c r="A542" s="11"/>
      <c r="B542" s="11" t="s">
        <v>19</v>
      </c>
      <c r="C542" s="11"/>
      <c r="D542" s="11" t="s">
        <v>427</v>
      </c>
      <c r="E542" s="11" t="s">
        <v>848</v>
      </c>
      <c r="F542" s="11"/>
      <c r="G542" s="12" t="s">
        <v>445</v>
      </c>
      <c r="H542" s="11" t="s">
        <v>1437</v>
      </c>
      <c r="I542" s="11" t="s">
        <v>1440</v>
      </c>
      <c r="J542" s="11" t="s">
        <v>269</v>
      </c>
      <c r="K542" s="11" t="s">
        <v>26</v>
      </c>
      <c r="L542" s="11" t="s">
        <v>1439</v>
      </c>
      <c r="M542" s="11" t="s">
        <v>28</v>
      </c>
      <c r="N542" s="11"/>
      <c r="O542" s="11"/>
      <c r="P542" s="13">
        <v>22</v>
      </c>
      <c r="Q542" s="9">
        <v>3690</v>
      </c>
      <c r="R542" s="9">
        <f>P542*Q542</f>
        <v>81180</v>
      </c>
      <c r="S542" s="10"/>
    </row>
    <row r="543" spans="1:19" ht="67.5" customHeight="1" thickBot="1" x14ac:dyDescent="0.3">
      <c r="A543" s="6"/>
      <c r="B543" s="6" t="s">
        <v>19</v>
      </c>
      <c r="C543" s="6"/>
      <c r="D543" s="6" t="s">
        <v>427</v>
      </c>
      <c r="E543" s="6" t="s">
        <v>848</v>
      </c>
      <c r="F543" s="6"/>
      <c r="G543" s="7" t="s">
        <v>445</v>
      </c>
      <c r="H543" s="6" t="s">
        <v>1441</v>
      </c>
      <c r="I543" s="6" t="s">
        <v>1442</v>
      </c>
      <c r="J543" s="6" t="s">
        <v>33</v>
      </c>
      <c r="K543" s="6" t="s">
        <v>26</v>
      </c>
      <c r="L543" s="6" t="s">
        <v>1443</v>
      </c>
      <c r="M543" s="6" t="s">
        <v>28</v>
      </c>
      <c r="N543" s="6"/>
      <c r="O543" s="6"/>
      <c r="P543" s="8">
        <v>4</v>
      </c>
      <c r="Q543" s="9">
        <v>2370</v>
      </c>
      <c r="R543" s="9">
        <f>P543*Q543</f>
        <v>9480</v>
      </c>
      <c r="S543" s="10"/>
    </row>
    <row r="544" spans="1:19" ht="67.5" customHeight="1" thickBot="1" x14ac:dyDescent="0.3">
      <c r="A544" s="11"/>
      <c r="B544" s="11" t="s">
        <v>19</v>
      </c>
      <c r="C544" s="11"/>
      <c r="D544" s="11" t="s">
        <v>427</v>
      </c>
      <c r="E544" s="11" t="s">
        <v>848</v>
      </c>
      <c r="F544" s="11"/>
      <c r="G544" s="12" t="s">
        <v>445</v>
      </c>
      <c r="H544" s="11" t="s">
        <v>1441</v>
      </c>
      <c r="I544" s="11" t="s">
        <v>1444</v>
      </c>
      <c r="J544" s="11" t="s">
        <v>91</v>
      </c>
      <c r="K544" s="11" t="s">
        <v>26</v>
      </c>
      <c r="L544" s="11" t="s">
        <v>1443</v>
      </c>
      <c r="M544" s="11" t="s">
        <v>28</v>
      </c>
      <c r="N544" s="11"/>
      <c r="O544" s="11"/>
      <c r="P544" s="13">
        <v>1</v>
      </c>
      <c r="Q544" s="9">
        <v>2370</v>
      </c>
      <c r="R544" s="9">
        <f>P544*Q544</f>
        <v>2370</v>
      </c>
      <c r="S544" s="10"/>
    </row>
    <row r="545" spans="1:19" ht="67.5" customHeight="1" thickBot="1" x14ac:dyDescent="0.3">
      <c r="A545" s="6"/>
      <c r="B545" s="6" t="s">
        <v>19</v>
      </c>
      <c r="C545" s="6"/>
      <c r="D545" s="6" t="s">
        <v>427</v>
      </c>
      <c r="E545" s="6" t="s">
        <v>848</v>
      </c>
      <c r="F545" s="6"/>
      <c r="G545" s="7" t="s">
        <v>445</v>
      </c>
      <c r="H545" s="6" t="s">
        <v>1445</v>
      </c>
      <c r="I545" s="6" t="s">
        <v>1446</v>
      </c>
      <c r="J545" s="6" t="s">
        <v>33</v>
      </c>
      <c r="K545" s="6" t="s">
        <v>26</v>
      </c>
      <c r="L545" s="6" t="s">
        <v>1443</v>
      </c>
      <c r="M545" s="6" t="s">
        <v>28</v>
      </c>
      <c r="N545" s="6"/>
      <c r="O545" s="6"/>
      <c r="P545" s="8">
        <v>11</v>
      </c>
      <c r="Q545" s="9">
        <v>1930</v>
      </c>
      <c r="R545" s="9">
        <f>P545*Q545</f>
        <v>21230</v>
      </c>
      <c r="S545" s="10"/>
    </row>
    <row r="546" spans="1:19" ht="67.5" customHeight="1" thickBot="1" x14ac:dyDescent="0.3">
      <c r="A546" s="11"/>
      <c r="B546" s="11" t="s">
        <v>19</v>
      </c>
      <c r="C546" s="11"/>
      <c r="D546" s="11" t="s">
        <v>427</v>
      </c>
      <c r="E546" s="11" t="s">
        <v>848</v>
      </c>
      <c r="F546" s="11"/>
      <c r="G546" s="12" t="s">
        <v>445</v>
      </c>
      <c r="H546" s="11" t="s">
        <v>1445</v>
      </c>
      <c r="I546" s="11" t="s">
        <v>1447</v>
      </c>
      <c r="J546" s="11" t="s">
        <v>91</v>
      </c>
      <c r="K546" s="11" t="s">
        <v>26</v>
      </c>
      <c r="L546" s="11" t="s">
        <v>1443</v>
      </c>
      <c r="M546" s="11" t="s">
        <v>28</v>
      </c>
      <c r="N546" s="11"/>
      <c r="O546" s="11"/>
      <c r="P546" s="13">
        <v>1</v>
      </c>
      <c r="Q546" s="9">
        <v>1930</v>
      </c>
      <c r="R546" s="9">
        <f>P546*Q546</f>
        <v>1930</v>
      </c>
      <c r="S546" s="10"/>
    </row>
    <row r="547" spans="1:19" ht="67.5" customHeight="1" thickBot="1" x14ac:dyDescent="0.3">
      <c r="A547" s="6"/>
      <c r="B547" s="6" t="s">
        <v>19</v>
      </c>
      <c r="C547" s="6"/>
      <c r="D547" s="6" t="s">
        <v>427</v>
      </c>
      <c r="E547" s="6" t="s">
        <v>848</v>
      </c>
      <c r="F547" s="6"/>
      <c r="G547" s="7" t="s">
        <v>445</v>
      </c>
      <c r="H547" s="6" t="s">
        <v>1448</v>
      </c>
      <c r="I547" s="6" t="s">
        <v>1449</v>
      </c>
      <c r="J547" s="6" t="s">
        <v>38</v>
      </c>
      <c r="K547" s="6" t="s">
        <v>26</v>
      </c>
      <c r="L547" s="6" t="s">
        <v>395</v>
      </c>
      <c r="M547" s="6" t="s">
        <v>28</v>
      </c>
      <c r="N547" s="6"/>
      <c r="O547" s="6"/>
      <c r="P547" s="8">
        <v>4</v>
      </c>
      <c r="Q547" s="9">
        <v>1540</v>
      </c>
      <c r="R547" s="9">
        <f>P547*Q547</f>
        <v>6160</v>
      </c>
      <c r="S547" s="10"/>
    </row>
    <row r="548" spans="1:19" ht="67.5" customHeight="1" thickBot="1" x14ac:dyDescent="0.3">
      <c r="A548" s="11"/>
      <c r="B548" s="11" t="s">
        <v>19</v>
      </c>
      <c r="C548" s="11"/>
      <c r="D548" s="11" t="s">
        <v>427</v>
      </c>
      <c r="E548" s="11" t="s">
        <v>848</v>
      </c>
      <c r="F548" s="11"/>
      <c r="G548" s="12" t="s">
        <v>445</v>
      </c>
      <c r="H548" s="11" t="s">
        <v>1448</v>
      </c>
      <c r="I548" s="11" t="s">
        <v>1450</v>
      </c>
      <c r="J548" s="11" t="s">
        <v>33</v>
      </c>
      <c r="K548" s="11" t="s">
        <v>26</v>
      </c>
      <c r="L548" s="11" t="s">
        <v>395</v>
      </c>
      <c r="M548" s="11" t="s">
        <v>28</v>
      </c>
      <c r="N548" s="11"/>
      <c r="O548" s="11"/>
      <c r="P548" s="13">
        <v>5</v>
      </c>
      <c r="Q548" s="9">
        <v>1540</v>
      </c>
      <c r="R548" s="9">
        <f>P548*Q548</f>
        <v>7700</v>
      </c>
      <c r="S548" s="10"/>
    </row>
    <row r="549" spans="1:19" ht="67.5" customHeight="1" thickBot="1" x14ac:dyDescent="0.3">
      <c r="A549" s="6"/>
      <c r="B549" s="6" t="s">
        <v>19</v>
      </c>
      <c r="C549" s="6"/>
      <c r="D549" s="6" t="s">
        <v>427</v>
      </c>
      <c r="E549" s="6" t="s">
        <v>848</v>
      </c>
      <c r="F549" s="6"/>
      <c r="G549" s="7" t="s">
        <v>445</v>
      </c>
      <c r="H549" s="6" t="s">
        <v>1451</v>
      </c>
      <c r="I549" s="6" t="s">
        <v>1452</v>
      </c>
      <c r="J549" s="6" t="s">
        <v>107</v>
      </c>
      <c r="K549" s="6" t="s">
        <v>26</v>
      </c>
      <c r="L549" s="6" t="s">
        <v>1453</v>
      </c>
      <c r="M549" s="6" t="s">
        <v>28</v>
      </c>
      <c r="N549" s="6"/>
      <c r="O549" s="6"/>
      <c r="P549" s="8">
        <v>1</v>
      </c>
      <c r="Q549" s="9">
        <v>2590</v>
      </c>
      <c r="R549" s="9">
        <f>P549*Q549</f>
        <v>2590</v>
      </c>
      <c r="S549" s="10"/>
    </row>
    <row r="550" spans="1:19" ht="67.5" customHeight="1" thickBot="1" x14ac:dyDescent="0.3">
      <c r="A550" s="11"/>
      <c r="B550" s="11" t="s">
        <v>19</v>
      </c>
      <c r="C550" s="11"/>
      <c r="D550" s="11" t="s">
        <v>427</v>
      </c>
      <c r="E550" s="11" t="s">
        <v>848</v>
      </c>
      <c r="F550" s="11"/>
      <c r="G550" s="12" t="s">
        <v>445</v>
      </c>
      <c r="H550" s="11" t="s">
        <v>1454</v>
      </c>
      <c r="I550" s="11" t="s">
        <v>1455</v>
      </c>
      <c r="J550" s="11" t="s">
        <v>122</v>
      </c>
      <c r="K550" s="11" t="s">
        <v>26</v>
      </c>
      <c r="L550" s="11" t="s">
        <v>1436</v>
      </c>
      <c r="M550" s="11" t="s">
        <v>28</v>
      </c>
      <c r="N550" s="11"/>
      <c r="O550" s="11"/>
      <c r="P550" s="13">
        <v>1</v>
      </c>
      <c r="Q550" s="9">
        <v>3250</v>
      </c>
      <c r="R550" s="9">
        <f>P550*Q550</f>
        <v>3250</v>
      </c>
      <c r="S550" s="10"/>
    </row>
    <row r="551" spans="1:19" ht="67.5" customHeight="1" thickBot="1" x14ac:dyDescent="0.3">
      <c r="A551" s="6"/>
      <c r="B551" s="6" t="s">
        <v>19</v>
      </c>
      <c r="C551" s="6"/>
      <c r="D551" s="6" t="s">
        <v>427</v>
      </c>
      <c r="E551" s="6" t="s">
        <v>848</v>
      </c>
      <c r="F551" s="6"/>
      <c r="G551" s="7" t="s">
        <v>445</v>
      </c>
      <c r="H551" s="6" t="s">
        <v>1456</v>
      </c>
      <c r="I551" s="6" t="s">
        <v>1457</v>
      </c>
      <c r="J551" s="6" t="s">
        <v>316</v>
      </c>
      <c r="K551" s="6" t="s">
        <v>26</v>
      </c>
      <c r="L551" s="6" t="s">
        <v>1458</v>
      </c>
      <c r="M551" s="6" t="s">
        <v>28</v>
      </c>
      <c r="N551" s="6"/>
      <c r="O551" s="6"/>
      <c r="P551" s="8">
        <v>5</v>
      </c>
      <c r="Q551" s="9">
        <v>4020</v>
      </c>
      <c r="R551" s="9">
        <f>P551*Q551</f>
        <v>20100</v>
      </c>
      <c r="S551" s="10"/>
    </row>
    <row r="552" spans="1:19" ht="67.5" customHeight="1" thickBot="1" x14ac:dyDescent="0.3">
      <c r="A552" s="11"/>
      <c r="B552" s="11" t="s">
        <v>19</v>
      </c>
      <c r="C552" s="11"/>
      <c r="D552" s="11" t="s">
        <v>427</v>
      </c>
      <c r="E552" s="11" t="s">
        <v>848</v>
      </c>
      <c r="F552" s="11"/>
      <c r="G552" s="12" t="s">
        <v>445</v>
      </c>
      <c r="H552" s="11" t="s">
        <v>1459</v>
      </c>
      <c r="I552" s="11" t="s">
        <v>1460</v>
      </c>
      <c r="J552" s="11" t="s">
        <v>1006</v>
      </c>
      <c r="K552" s="11" t="s">
        <v>26</v>
      </c>
      <c r="L552" s="11" t="s">
        <v>1405</v>
      </c>
      <c r="M552" s="11" t="s">
        <v>28</v>
      </c>
      <c r="N552" s="11"/>
      <c r="O552" s="11"/>
      <c r="P552" s="13">
        <v>26</v>
      </c>
      <c r="Q552" s="9">
        <v>2150</v>
      </c>
      <c r="R552" s="9">
        <f>P552*Q552</f>
        <v>55900</v>
      </c>
      <c r="S552" s="10"/>
    </row>
    <row r="553" spans="1:19" ht="67.5" customHeight="1" thickBot="1" x14ac:dyDescent="0.3">
      <c r="A553" s="6"/>
      <c r="B553" s="6" t="s">
        <v>19</v>
      </c>
      <c r="C553" s="6"/>
      <c r="D553" s="6" t="s">
        <v>427</v>
      </c>
      <c r="E553" s="6" t="s">
        <v>848</v>
      </c>
      <c r="F553" s="6"/>
      <c r="G553" s="7" t="s">
        <v>445</v>
      </c>
      <c r="H553" s="6" t="s">
        <v>1461</v>
      </c>
      <c r="I553" s="6" t="s">
        <v>1462</v>
      </c>
      <c r="J553" s="6" t="s">
        <v>33</v>
      </c>
      <c r="K553" s="6" t="s">
        <v>26</v>
      </c>
      <c r="L553" s="6" t="s">
        <v>1463</v>
      </c>
      <c r="M553" s="6" t="s">
        <v>28</v>
      </c>
      <c r="N553" s="6"/>
      <c r="O553" s="6"/>
      <c r="P553" s="8">
        <v>4</v>
      </c>
      <c r="Q553" s="9">
        <v>2810</v>
      </c>
      <c r="R553" s="9">
        <f>P553*Q553</f>
        <v>11240</v>
      </c>
      <c r="S553" s="10"/>
    </row>
    <row r="554" spans="1:19" ht="67.5" customHeight="1" thickBot="1" x14ac:dyDescent="0.3">
      <c r="A554" s="11"/>
      <c r="B554" s="11" t="s">
        <v>19</v>
      </c>
      <c r="C554" s="11"/>
      <c r="D554" s="11" t="s">
        <v>427</v>
      </c>
      <c r="E554" s="11" t="s">
        <v>848</v>
      </c>
      <c r="F554" s="11"/>
      <c r="G554" s="12" t="s">
        <v>445</v>
      </c>
      <c r="H554" s="11" t="s">
        <v>1461</v>
      </c>
      <c r="I554" s="11" t="s">
        <v>1464</v>
      </c>
      <c r="J554" s="11" t="s">
        <v>865</v>
      </c>
      <c r="K554" s="11" t="s">
        <v>26</v>
      </c>
      <c r="L554" s="11" t="s">
        <v>1463</v>
      </c>
      <c r="M554" s="11" t="s">
        <v>28</v>
      </c>
      <c r="N554" s="11"/>
      <c r="O554" s="11"/>
      <c r="P554" s="13">
        <v>18</v>
      </c>
      <c r="Q554" s="9">
        <v>2810</v>
      </c>
      <c r="R554" s="9">
        <f>P554*Q554</f>
        <v>50580</v>
      </c>
      <c r="S554" s="10"/>
    </row>
    <row r="555" spans="1:19" ht="67.5" customHeight="1" thickBot="1" x14ac:dyDescent="0.3">
      <c r="A555" s="6"/>
      <c r="B555" s="6" t="s">
        <v>19</v>
      </c>
      <c r="C555" s="6"/>
      <c r="D555" s="6" t="s">
        <v>427</v>
      </c>
      <c r="E555" s="6" t="s">
        <v>848</v>
      </c>
      <c r="F555" s="6"/>
      <c r="G555" s="7" t="s">
        <v>445</v>
      </c>
      <c r="H555" s="6" t="s">
        <v>1465</v>
      </c>
      <c r="I555" s="6" t="s">
        <v>1466</v>
      </c>
      <c r="J555" s="6" t="s">
        <v>327</v>
      </c>
      <c r="K555" s="6" t="s">
        <v>26</v>
      </c>
      <c r="L555" s="6" t="s">
        <v>1416</v>
      </c>
      <c r="M555" s="6" t="s">
        <v>28</v>
      </c>
      <c r="N555" s="6"/>
      <c r="O555" s="6"/>
      <c r="P555" s="8">
        <v>1</v>
      </c>
      <c r="Q555" s="9">
        <v>2040</v>
      </c>
      <c r="R555" s="9">
        <f>P555*Q555</f>
        <v>2040</v>
      </c>
      <c r="S555" s="10"/>
    </row>
    <row r="556" spans="1:19" ht="67.5" customHeight="1" thickBot="1" x14ac:dyDescent="0.3">
      <c r="A556" s="11"/>
      <c r="B556" s="11" t="s">
        <v>19</v>
      </c>
      <c r="C556" s="11"/>
      <c r="D556" s="11" t="s">
        <v>427</v>
      </c>
      <c r="E556" s="11" t="s">
        <v>848</v>
      </c>
      <c r="F556" s="11"/>
      <c r="G556" s="12" t="s">
        <v>445</v>
      </c>
      <c r="H556" s="11" t="s">
        <v>1467</v>
      </c>
      <c r="I556" s="11" t="s">
        <v>1468</v>
      </c>
      <c r="J556" s="11" t="s">
        <v>33</v>
      </c>
      <c r="K556" s="11" t="s">
        <v>26</v>
      </c>
      <c r="L556" s="11" t="s">
        <v>1469</v>
      </c>
      <c r="M556" s="11" t="s">
        <v>28</v>
      </c>
      <c r="N556" s="11"/>
      <c r="O556" s="11"/>
      <c r="P556" s="13">
        <v>26</v>
      </c>
      <c r="Q556" s="9">
        <v>2480</v>
      </c>
      <c r="R556" s="9">
        <f>P556*Q556</f>
        <v>64480</v>
      </c>
      <c r="S556" s="10"/>
    </row>
    <row r="557" spans="1:19" ht="67.5" customHeight="1" thickBot="1" x14ac:dyDescent="0.3">
      <c r="A557" s="6"/>
      <c r="B557" s="6" t="s">
        <v>19</v>
      </c>
      <c r="C557" s="6"/>
      <c r="D557" s="6" t="s">
        <v>427</v>
      </c>
      <c r="E557" s="6" t="s">
        <v>848</v>
      </c>
      <c r="F557" s="6"/>
      <c r="G557" s="7" t="s">
        <v>445</v>
      </c>
      <c r="H557" s="6" t="s">
        <v>1470</v>
      </c>
      <c r="I557" s="6" t="s">
        <v>1471</v>
      </c>
      <c r="J557" s="6" t="s">
        <v>52</v>
      </c>
      <c r="K557" s="6" t="s">
        <v>26</v>
      </c>
      <c r="L557" s="6" t="s">
        <v>1472</v>
      </c>
      <c r="M557" s="6" t="s">
        <v>28</v>
      </c>
      <c r="N557" s="6"/>
      <c r="O557" s="6"/>
      <c r="P557" s="8">
        <v>41</v>
      </c>
      <c r="Q557" s="9">
        <v>1760</v>
      </c>
      <c r="R557" s="9">
        <f>P557*Q557</f>
        <v>72160</v>
      </c>
      <c r="S557" s="10"/>
    </row>
    <row r="558" spans="1:19" ht="67.5" customHeight="1" thickBot="1" x14ac:dyDescent="0.3">
      <c r="A558" s="11"/>
      <c r="B558" s="11" t="s">
        <v>19</v>
      </c>
      <c r="C558" s="11"/>
      <c r="D558" s="11" t="s">
        <v>427</v>
      </c>
      <c r="E558" s="11" t="s">
        <v>848</v>
      </c>
      <c r="F558" s="11"/>
      <c r="G558" s="12" t="s">
        <v>445</v>
      </c>
      <c r="H558" s="11" t="s">
        <v>1473</v>
      </c>
      <c r="I558" s="11" t="s">
        <v>1474</v>
      </c>
      <c r="J558" s="11" t="s">
        <v>1475</v>
      </c>
      <c r="K558" s="11" t="s">
        <v>26</v>
      </c>
      <c r="L558" s="11" t="s">
        <v>1476</v>
      </c>
      <c r="M558" s="11" t="s">
        <v>28</v>
      </c>
      <c r="N558" s="11"/>
      <c r="O558" s="11"/>
      <c r="P558" s="13">
        <v>5</v>
      </c>
      <c r="Q558" s="9">
        <v>1930</v>
      </c>
      <c r="R558" s="9">
        <f>P558*Q558</f>
        <v>9650</v>
      </c>
      <c r="S558" s="10"/>
    </row>
    <row r="559" spans="1:19" ht="67.5" customHeight="1" thickBot="1" x14ac:dyDescent="0.3">
      <c r="A559" s="6"/>
      <c r="B559" s="6" t="s">
        <v>19</v>
      </c>
      <c r="C559" s="6"/>
      <c r="D559" s="6" t="s">
        <v>427</v>
      </c>
      <c r="E559" s="6" t="s">
        <v>848</v>
      </c>
      <c r="F559" s="6"/>
      <c r="G559" s="7" t="s">
        <v>445</v>
      </c>
      <c r="H559" s="6" t="s">
        <v>1477</v>
      </c>
      <c r="I559" s="6" t="s">
        <v>1478</v>
      </c>
      <c r="J559" s="6" t="s">
        <v>91</v>
      </c>
      <c r="K559" s="6" t="s">
        <v>26</v>
      </c>
      <c r="L559" s="6" t="s">
        <v>1479</v>
      </c>
      <c r="M559" s="6" t="s">
        <v>28</v>
      </c>
      <c r="N559" s="6"/>
      <c r="O559" s="6"/>
      <c r="P559" s="8">
        <v>6</v>
      </c>
      <c r="Q559" s="9">
        <v>920</v>
      </c>
      <c r="R559" s="9">
        <f>P559*Q559</f>
        <v>5520</v>
      </c>
      <c r="S559" s="10"/>
    </row>
    <row r="560" spans="1:19" ht="67.5" customHeight="1" thickBot="1" x14ac:dyDescent="0.3">
      <c r="A560" s="11"/>
      <c r="B560" s="11" t="s">
        <v>19</v>
      </c>
      <c r="C560" s="11"/>
      <c r="D560" s="11" t="s">
        <v>427</v>
      </c>
      <c r="E560" s="11" t="s">
        <v>848</v>
      </c>
      <c r="F560" s="11"/>
      <c r="G560" s="12" t="s">
        <v>445</v>
      </c>
      <c r="H560" s="11" t="s">
        <v>1477</v>
      </c>
      <c r="I560" s="11" t="s">
        <v>1480</v>
      </c>
      <c r="J560" s="11" t="s">
        <v>186</v>
      </c>
      <c r="K560" s="11" t="s">
        <v>26</v>
      </c>
      <c r="L560" s="11" t="s">
        <v>1479</v>
      </c>
      <c r="M560" s="11" t="s">
        <v>28</v>
      </c>
      <c r="N560" s="11"/>
      <c r="O560" s="11"/>
      <c r="P560" s="13">
        <v>6</v>
      </c>
      <c r="Q560" s="9">
        <v>920</v>
      </c>
      <c r="R560" s="9">
        <f>P560*Q560</f>
        <v>5520</v>
      </c>
      <c r="S560" s="10"/>
    </row>
    <row r="561" spans="1:19" ht="67.5" customHeight="1" thickBot="1" x14ac:dyDescent="0.3">
      <c r="A561" s="6"/>
      <c r="B561" s="6" t="s">
        <v>19</v>
      </c>
      <c r="C561" s="6"/>
      <c r="D561" s="6" t="s">
        <v>427</v>
      </c>
      <c r="E561" s="6" t="s">
        <v>848</v>
      </c>
      <c r="F561" s="6"/>
      <c r="G561" s="7" t="s">
        <v>445</v>
      </c>
      <c r="H561" s="6" t="s">
        <v>1477</v>
      </c>
      <c r="I561" s="6" t="s">
        <v>1481</v>
      </c>
      <c r="J561" s="6" t="s">
        <v>1482</v>
      </c>
      <c r="K561" s="6" t="s">
        <v>26</v>
      </c>
      <c r="L561" s="6" t="s">
        <v>1479</v>
      </c>
      <c r="M561" s="6" t="s">
        <v>28</v>
      </c>
      <c r="N561" s="6"/>
      <c r="O561" s="6"/>
      <c r="P561" s="8">
        <v>4</v>
      </c>
      <c r="Q561" s="9">
        <v>920</v>
      </c>
      <c r="R561" s="9">
        <f>P561*Q561</f>
        <v>3680</v>
      </c>
      <c r="S561" s="10"/>
    </row>
    <row r="562" spans="1:19" ht="67.5" customHeight="1" thickBot="1" x14ac:dyDescent="0.3">
      <c r="A562" s="11"/>
      <c r="B562" s="11" t="s">
        <v>19</v>
      </c>
      <c r="C562" s="11"/>
      <c r="D562" s="11" t="s">
        <v>427</v>
      </c>
      <c r="E562" s="11" t="s">
        <v>848</v>
      </c>
      <c r="F562" s="11"/>
      <c r="G562" s="12" t="s">
        <v>445</v>
      </c>
      <c r="H562" s="11" t="s">
        <v>1483</v>
      </c>
      <c r="I562" s="11" t="s">
        <v>1484</v>
      </c>
      <c r="J562" s="11" t="s">
        <v>1485</v>
      </c>
      <c r="K562" s="11" t="s">
        <v>26</v>
      </c>
      <c r="L562" s="11" t="s">
        <v>1486</v>
      </c>
      <c r="M562" s="11" t="s">
        <v>28</v>
      </c>
      <c r="N562" s="11"/>
      <c r="O562" s="11"/>
      <c r="P562" s="13">
        <v>1</v>
      </c>
      <c r="Q562" s="9">
        <v>2640</v>
      </c>
      <c r="R562" s="9">
        <f>P562*Q562</f>
        <v>2640</v>
      </c>
      <c r="S562" s="10"/>
    </row>
    <row r="563" spans="1:19" ht="67.5" customHeight="1" thickBot="1" x14ac:dyDescent="0.3">
      <c r="A563" s="6"/>
      <c r="B563" s="6" t="s">
        <v>19</v>
      </c>
      <c r="C563" s="6"/>
      <c r="D563" s="6" t="s">
        <v>427</v>
      </c>
      <c r="E563" s="6" t="s">
        <v>848</v>
      </c>
      <c r="F563" s="6"/>
      <c r="G563" s="7" t="s">
        <v>445</v>
      </c>
      <c r="H563" s="6" t="s">
        <v>1487</v>
      </c>
      <c r="I563" s="6" t="s">
        <v>1488</v>
      </c>
      <c r="J563" s="6" t="s">
        <v>1489</v>
      </c>
      <c r="K563" s="6" t="s">
        <v>26</v>
      </c>
      <c r="L563" s="6" t="s">
        <v>1490</v>
      </c>
      <c r="M563" s="6" t="s">
        <v>28</v>
      </c>
      <c r="N563" s="6"/>
      <c r="O563" s="6"/>
      <c r="P563" s="8">
        <v>1</v>
      </c>
      <c r="Q563" s="9">
        <v>2260</v>
      </c>
      <c r="R563" s="9">
        <f>P563*Q563</f>
        <v>2260</v>
      </c>
      <c r="S563" s="10"/>
    </row>
    <row r="564" spans="1:19" ht="67.5" customHeight="1" thickBot="1" x14ac:dyDescent="0.3">
      <c r="A564" s="11"/>
      <c r="B564" s="11" t="s">
        <v>19</v>
      </c>
      <c r="C564" s="11"/>
      <c r="D564" s="11" t="s">
        <v>427</v>
      </c>
      <c r="E564" s="11" t="s">
        <v>848</v>
      </c>
      <c r="F564" s="11"/>
      <c r="G564" s="12" t="s">
        <v>445</v>
      </c>
      <c r="H564" s="11" t="s">
        <v>1491</v>
      </c>
      <c r="I564" s="11" t="s">
        <v>1492</v>
      </c>
      <c r="J564" s="11" t="s">
        <v>1079</v>
      </c>
      <c r="K564" s="11" t="s">
        <v>26</v>
      </c>
      <c r="L564" s="11" t="s">
        <v>1472</v>
      </c>
      <c r="M564" s="11" t="s">
        <v>28</v>
      </c>
      <c r="N564" s="11"/>
      <c r="O564" s="11"/>
      <c r="P564" s="13">
        <v>1</v>
      </c>
      <c r="Q564" s="9">
        <v>2420</v>
      </c>
      <c r="R564" s="9">
        <f>P564*Q564</f>
        <v>2420</v>
      </c>
      <c r="S564" s="10"/>
    </row>
    <row r="565" spans="1:19" ht="67.5" customHeight="1" thickBot="1" x14ac:dyDescent="0.3">
      <c r="A565" s="6"/>
      <c r="B565" s="6" t="s">
        <v>19</v>
      </c>
      <c r="C565" s="6"/>
      <c r="D565" s="6" t="s">
        <v>427</v>
      </c>
      <c r="E565" s="6" t="s">
        <v>848</v>
      </c>
      <c r="F565" s="6"/>
      <c r="G565" s="7" t="s">
        <v>445</v>
      </c>
      <c r="H565" s="6" t="s">
        <v>1493</v>
      </c>
      <c r="I565" s="6" t="s">
        <v>1494</v>
      </c>
      <c r="J565" s="6" t="s">
        <v>1495</v>
      </c>
      <c r="K565" s="6" t="s">
        <v>26</v>
      </c>
      <c r="L565" s="6" t="s">
        <v>1496</v>
      </c>
      <c r="M565" s="6" t="s">
        <v>28</v>
      </c>
      <c r="N565" s="6"/>
      <c r="O565" s="6"/>
      <c r="P565" s="8">
        <v>3</v>
      </c>
      <c r="Q565" s="9">
        <v>2700</v>
      </c>
      <c r="R565" s="9">
        <f>P565*Q565</f>
        <v>8100</v>
      </c>
      <c r="S565" s="10"/>
    </row>
    <row r="566" spans="1:19" ht="67.5" customHeight="1" thickBot="1" x14ac:dyDescent="0.3">
      <c r="A566" s="11"/>
      <c r="B566" s="11" t="s">
        <v>19</v>
      </c>
      <c r="C566" s="11"/>
      <c r="D566" s="11" t="s">
        <v>427</v>
      </c>
      <c r="E566" s="11" t="s">
        <v>848</v>
      </c>
      <c r="F566" s="11"/>
      <c r="G566" s="12" t="s">
        <v>445</v>
      </c>
      <c r="H566" s="11" t="s">
        <v>1497</v>
      </c>
      <c r="I566" s="11" t="s">
        <v>1498</v>
      </c>
      <c r="J566" s="11" t="s">
        <v>1499</v>
      </c>
      <c r="K566" s="11" t="s">
        <v>26</v>
      </c>
      <c r="L566" s="11" t="s">
        <v>1496</v>
      </c>
      <c r="M566" s="11" t="s">
        <v>28</v>
      </c>
      <c r="N566" s="11"/>
      <c r="O566" s="11"/>
      <c r="P566" s="13">
        <v>5</v>
      </c>
      <c r="Q566" s="9">
        <v>2590</v>
      </c>
      <c r="R566" s="9">
        <f>P566*Q566</f>
        <v>12950</v>
      </c>
      <c r="S566" s="10"/>
    </row>
    <row r="567" spans="1:19" ht="67.5" customHeight="1" thickBot="1" x14ac:dyDescent="0.3">
      <c r="A567" s="6"/>
      <c r="B567" s="6" t="s">
        <v>19</v>
      </c>
      <c r="C567" s="6"/>
      <c r="D567" s="6" t="s">
        <v>427</v>
      </c>
      <c r="E567" s="6" t="s">
        <v>848</v>
      </c>
      <c r="F567" s="6"/>
      <c r="G567" s="7" t="s">
        <v>445</v>
      </c>
      <c r="H567" s="6" t="s">
        <v>1500</v>
      </c>
      <c r="I567" s="6" t="s">
        <v>1501</v>
      </c>
      <c r="J567" s="6" t="s">
        <v>1502</v>
      </c>
      <c r="K567" s="6" t="s">
        <v>26</v>
      </c>
      <c r="L567" s="6" t="s">
        <v>1503</v>
      </c>
      <c r="M567" s="6" t="s">
        <v>28</v>
      </c>
      <c r="N567" s="6"/>
      <c r="O567" s="6"/>
      <c r="P567" s="8">
        <v>5</v>
      </c>
      <c r="Q567" s="9">
        <v>2090</v>
      </c>
      <c r="R567" s="9">
        <f>P567*Q567</f>
        <v>10450</v>
      </c>
      <c r="S567" s="10"/>
    </row>
    <row r="568" spans="1:19" ht="67.5" customHeight="1" thickBot="1" x14ac:dyDescent="0.3">
      <c r="A568" s="11"/>
      <c r="B568" s="11" t="s">
        <v>19</v>
      </c>
      <c r="C568" s="11"/>
      <c r="D568" s="11" t="s">
        <v>427</v>
      </c>
      <c r="E568" s="11" t="s">
        <v>848</v>
      </c>
      <c r="F568" s="11"/>
      <c r="G568" s="12" t="s">
        <v>445</v>
      </c>
      <c r="H568" s="11" t="s">
        <v>1504</v>
      </c>
      <c r="I568" s="11" t="s">
        <v>1505</v>
      </c>
      <c r="J568" s="11" t="s">
        <v>1502</v>
      </c>
      <c r="K568" s="11" t="s">
        <v>26</v>
      </c>
      <c r="L568" s="11" t="s">
        <v>1503</v>
      </c>
      <c r="M568" s="11" t="s">
        <v>28</v>
      </c>
      <c r="N568" s="11"/>
      <c r="O568" s="11"/>
      <c r="P568" s="13">
        <v>5</v>
      </c>
      <c r="Q568" s="9">
        <v>1380</v>
      </c>
      <c r="R568" s="9">
        <f>P568*Q568</f>
        <v>6900</v>
      </c>
      <c r="S568" s="10"/>
    </row>
    <row r="569" spans="1:19" ht="67.5" customHeight="1" thickBot="1" x14ac:dyDescent="0.3">
      <c r="A569" s="6"/>
      <c r="B569" s="6" t="s">
        <v>19</v>
      </c>
      <c r="C569" s="6"/>
      <c r="D569" s="6" t="s">
        <v>427</v>
      </c>
      <c r="E569" s="6" t="s">
        <v>848</v>
      </c>
      <c r="F569" s="6"/>
      <c r="G569" s="7" t="s">
        <v>445</v>
      </c>
      <c r="H569" s="6" t="s">
        <v>1506</v>
      </c>
      <c r="I569" s="6" t="s">
        <v>1507</v>
      </c>
      <c r="J569" s="6" t="s">
        <v>908</v>
      </c>
      <c r="K569" s="6" t="s">
        <v>26</v>
      </c>
      <c r="L569" s="6" t="s">
        <v>1508</v>
      </c>
      <c r="M569" s="6" t="s">
        <v>28</v>
      </c>
      <c r="N569" s="6"/>
      <c r="O569" s="6"/>
      <c r="P569" s="8">
        <v>4</v>
      </c>
      <c r="Q569" s="9">
        <v>1930</v>
      </c>
      <c r="R569" s="9">
        <f>P569*Q569</f>
        <v>7720</v>
      </c>
      <c r="S569" s="10"/>
    </row>
    <row r="570" spans="1:19" ht="67.5" customHeight="1" thickBot="1" x14ac:dyDescent="0.3">
      <c r="A570" s="11"/>
      <c r="B570" s="11" t="s">
        <v>19</v>
      </c>
      <c r="C570" s="11"/>
      <c r="D570" s="11" t="s">
        <v>427</v>
      </c>
      <c r="E570" s="11" t="s">
        <v>848</v>
      </c>
      <c r="F570" s="11"/>
      <c r="G570" s="12" t="s">
        <v>445</v>
      </c>
      <c r="H570" s="11" t="s">
        <v>1509</v>
      </c>
      <c r="I570" s="11" t="s">
        <v>1510</v>
      </c>
      <c r="J570" s="11" t="s">
        <v>443</v>
      </c>
      <c r="K570" s="11" t="s">
        <v>26</v>
      </c>
      <c r="L570" s="11" t="s">
        <v>96</v>
      </c>
      <c r="M570" s="11" t="s">
        <v>28</v>
      </c>
      <c r="N570" s="11"/>
      <c r="O570" s="11"/>
      <c r="P570" s="13">
        <v>4</v>
      </c>
      <c r="Q570" s="9">
        <v>2480</v>
      </c>
      <c r="R570" s="9">
        <f>P570*Q570</f>
        <v>9920</v>
      </c>
      <c r="S570" s="10"/>
    </row>
    <row r="571" spans="1:19" ht="67.5" customHeight="1" thickBot="1" x14ac:dyDescent="0.3">
      <c r="A571" s="6"/>
      <c r="B571" s="6" t="s">
        <v>19</v>
      </c>
      <c r="C571" s="6"/>
      <c r="D571" s="6" t="s">
        <v>427</v>
      </c>
      <c r="E571" s="6" t="s">
        <v>848</v>
      </c>
      <c r="F571" s="6"/>
      <c r="G571" s="7" t="s">
        <v>445</v>
      </c>
      <c r="H571" s="6" t="s">
        <v>1511</v>
      </c>
      <c r="I571" s="6" t="s">
        <v>1512</v>
      </c>
      <c r="J571" s="6" t="s">
        <v>547</v>
      </c>
      <c r="K571" s="6" t="s">
        <v>26</v>
      </c>
      <c r="L571" s="6" t="s">
        <v>1513</v>
      </c>
      <c r="M571" s="6" t="s">
        <v>28</v>
      </c>
      <c r="N571" s="6"/>
      <c r="O571" s="6"/>
      <c r="P571" s="8">
        <v>1</v>
      </c>
      <c r="Q571" s="9">
        <v>3360</v>
      </c>
      <c r="R571" s="9">
        <f>P571*Q571</f>
        <v>3360</v>
      </c>
      <c r="S571" s="10"/>
    </row>
    <row r="572" spans="1:19" ht="67.5" customHeight="1" thickBot="1" x14ac:dyDescent="0.3">
      <c r="A572" s="11"/>
      <c r="B572" s="11" t="s">
        <v>19</v>
      </c>
      <c r="C572" s="11"/>
      <c r="D572" s="11" t="s">
        <v>427</v>
      </c>
      <c r="E572" s="11" t="s">
        <v>848</v>
      </c>
      <c r="F572" s="11"/>
      <c r="G572" s="12" t="s">
        <v>445</v>
      </c>
      <c r="H572" s="11" t="s">
        <v>1514</v>
      </c>
      <c r="I572" s="11" t="s">
        <v>1515</v>
      </c>
      <c r="J572" s="11" t="s">
        <v>547</v>
      </c>
      <c r="K572" s="11" t="s">
        <v>26</v>
      </c>
      <c r="L572" s="11" t="s">
        <v>1513</v>
      </c>
      <c r="M572" s="11" t="s">
        <v>28</v>
      </c>
      <c r="N572" s="11"/>
      <c r="O572" s="11"/>
      <c r="P572" s="13">
        <v>3</v>
      </c>
      <c r="Q572" s="9">
        <v>1490</v>
      </c>
      <c r="R572" s="9">
        <f>P572*Q572</f>
        <v>4470</v>
      </c>
      <c r="S572" s="10"/>
    </row>
    <row r="573" spans="1:19" ht="67.5" customHeight="1" thickBot="1" x14ac:dyDescent="0.3">
      <c r="A573" s="6"/>
      <c r="B573" s="6" t="s">
        <v>19</v>
      </c>
      <c r="C573" s="6"/>
      <c r="D573" s="6" t="s">
        <v>427</v>
      </c>
      <c r="E573" s="6" t="s">
        <v>848</v>
      </c>
      <c r="F573" s="6"/>
      <c r="G573" s="7" t="s">
        <v>445</v>
      </c>
      <c r="H573" s="6" t="s">
        <v>1516</v>
      </c>
      <c r="I573" s="6" t="s">
        <v>1517</v>
      </c>
      <c r="J573" s="6" t="s">
        <v>33</v>
      </c>
      <c r="K573" s="6" t="s">
        <v>26</v>
      </c>
      <c r="L573" s="6" t="s">
        <v>1518</v>
      </c>
      <c r="M573" s="6" t="s">
        <v>28</v>
      </c>
      <c r="N573" s="6"/>
      <c r="O573" s="6"/>
      <c r="P573" s="8">
        <v>30</v>
      </c>
      <c r="Q573" s="9">
        <v>2310</v>
      </c>
      <c r="R573" s="9">
        <f>P573*Q573</f>
        <v>69300</v>
      </c>
      <c r="S573" s="10"/>
    </row>
    <row r="574" spans="1:19" ht="67.5" customHeight="1" thickBot="1" x14ac:dyDescent="0.3">
      <c r="A574" s="11"/>
      <c r="B574" s="11" t="s">
        <v>19</v>
      </c>
      <c r="C574" s="11"/>
      <c r="D574" s="11" t="s">
        <v>427</v>
      </c>
      <c r="E574" s="11" t="s">
        <v>848</v>
      </c>
      <c r="F574" s="11"/>
      <c r="G574" s="12" t="s">
        <v>445</v>
      </c>
      <c r="H574" s="11" t="s">
        <v>1519</v>
      </c>
      <c r="I574" s="11" t="s">
        <v>1520</v>
      </c>
      <c r="J574" s="11" t="s">
        <v>91</v>
      </c>
      <c r="K574" s="11" t="s">
        <v>26</v>
      </c>
      <c r="L574" s="11" t="s">
        <v>1521</v>
      </c>
      <c r="M574" s="11" t="s">
        <v>28</v>
      </c>
      <c r="N574" s="11"/>
      <c r="O574" s="11"/>
      <c r="P574" s="13">
        <v>4</v>
      </c>
      <c r="Q574" s="9">
        <v>2150</v>
      </c>
      <c r="R574" s="9">
        <f>P574*Q574</f>
        <v>8600</v>
      </c>
      <c r="S574" s="10"/>
    </row>
    <row r="575" spans="1:19" ht="67.5" customHeight="1" thickBot="1" x14ac:dyDescent="0.3">
      <c r="A575" s="6"/>
      <c r="B575" s="6" t="s">
        <v>19</v>
      </c>
      <c r="C575" s="6"/>
      <c r="D575" s="6" t="s">
        <v>427</v>
      </c>
      <c r="E575" s="6" t="s">
        <v>848</v>
      </c>
      <c r="F575" s="6"/>
      <c r="G575" s="7" t="s">
        <v>445</v>
      </c>
      <c r="H575" s="6" t="s">
        <v>1522</v>
      </c>
      <c r="I575" s="6" t="s">
        <v>1523</v>
      </c>
      <c r="J575" s="6" t="s">
        <v>65</v>
      </c>
      <c r="K575" s="6" t="s">
        <v>26</v>
      </c>
      <c r="L575" s="6" t="s">
        <v>1524</v>
      </c>
      <c r="M575" s="6" t="s">
        <v>28</v>
      </c>
      <c r="N575" s="6"/>
      <c r="O575" s="6"/>
      <c r="P575" s="8">
        <v>1</v>
      </c>
      <c r="Q575" s="9">
        <v>2150</v>
      </c>
      <c r="R575" s="9">
        <f>P575*Q575</f>
        <v>2150</v>
      </c>
      <c r="S575" s="10"/>
    </row>
    <row r="576" spans="1:19" ht="67.5" customHeight="1" thickBot="1" x14ac:dyDescent="0.3">
      <c r="A576" s="11"/>
      <c r="B576" s="11" t="s">
        <v>19</v>
      </c>
      <c r="C576" s="11"/>
      <c r="D576" s="11" t="s">
        <v>427</v>
      </c>
      <c r="E576" s="11" t="s">
        <v>848</v>
      </c>
      <c r="F576" s="11"/>
      <c r="G576" s="12" t="s">
        <v>445</v>
      </c>
      <c r="H576" s="11" t="s">
        <v>1525</v>
      </c>
      <c r="I576" s="11" t="s">
        <v>1526</v>
      </c>
      <c r="J576" s="11" t="s">
        <v>33</v>
      </c>
      <c r="K576" s="11" t="s">
        <v>26</v>
      </c>
      <c r="L576" s="11" t="s">
        <v>1397</v>
      </c>
      <c r="M576" s="11" t="s">
        <v>28</v>
      </c>
      <c r="N576" s="11"/>
      <c r="O576" s="11"/>
      <c r="P576" s="13">
        <v>3</v>
      </c>
      <c r="Q576" s="9">
        <v>2150</v>
      </c>
      <c r="R576" s="9">
        <f>P576*Q576</f>
        <v>6450</v>
      </c>
      <c r="S576" s="10"/>
    </row>
    <row r="577" spans="1:19" ht="67.5" customHeight="1" thickBot="1" x14ac:dyDescent="0.3">
      <c r="A577" s="6"/>
      <c r="B577" s="6" t="s">
        <v>19</v>
      </c>
      <c r="C577" s="6"/>
      <c r="D577" s="6" t="s">
        <v>427</v>
      </c>
      <c r="E577" s="6" t="s">
        <v>848</v>
      </c>
      <c r="F577" s="6"/>
      <c r="G577" s="7" t="s">
        <v>445</v>
      </c>
      <c r="H577" s="6" t="s">
        <v>1525</v>
      </c>
      <c r="I577" s="6" t="s">
        <v>1527</v>
      </c>
      <c r="J577" s="6" t="s">
        <v>995</v>
      </c>
      <c r="K577" s="6" t="s">
        <v>26</v>
      </c>
      <c r="L577" s="6" t="s">
        <v>1397</v>
      </c>
      <c r="M577" s="6" t="s">
        <v>28</v>
      </c>
      <c r="N577" s="6"/>
      <c r="O577" s="6"/>
      <c r="P577" s="8">
        <v>17</v>
      </c>
      <c r="Q577" s="9">
        <v>2150</v>
      </c>
      <c r="R577" s="9">
        <f>P577*Q577</f>
        <v>36550</v>
      </c>
      <c r="S577" s="10"/>
    </row>
    <row r="578" spans="1:19" ht="67.5" customHeight="1" thickBot="1" x14ac:dyDescent="0.3">
      <c r="A578" s="11"/>
      <c r="B578" s="11" t="s">
        <v>19</v>
      </c>
      <c r="C578" s="11"/>
      <c r="D578" s="11" t="s">
        <v>427</v>
      </c>
      <c r="E578" s="11" t="s">
        <v>848</v>
      </c>
      <c r="F578" s="11"/>
      <c r="G578" s="12" t="s">
        <v>445</v>
      </c>
      <c r="H578" s="11" t="s">
        <v>1525</v>
      </c>
      <c r="I578" s="11" t="s">
        <v>1528</v>
      </c>
      <c r="J578" s="11" t="s">
        <v>1529</v>
      </c>
      <c r="K578" s="11" t="s">
        <v>26</v>
      </c>
      <c r="L578" s="11" t="s">
        <v>1397</v>
      </c>
      <c r="M578" s="11" t="s">
        <v>28</v>
      </c>
      <c r="N578" s="11"/>
      <c r="O578" s="11"/>
      <c r="P578" s="13">
        <v>1</v>
      </c>
      <c r="Q578" s="9">
        <v>2150</v>
      </c>
      <c r="R578" s="9">
        <f>P578*Q578</f>
        <v>2150</v>
      </c>
      <c r="S578" s="10"/>
    </row>
    <row r="579" spans="1:19" ht="67.5" customHeight="1" thickBot="1" x14ac:dyDescent="0.3">
      <c r="A579" s="6"/>
      <c r="B579" s="6" t="s">
        <v>19</v>
      </c>
      <c r="C579" s="6"/>
      <c r="D579" s="6" t="s">
        <v>427</v>
      </c>
      <c r="E579" s="6" t="s">
        <v>848</v>
      </c>
      <c r="F579" s="6"/>
      <c r="G579" s="7" t="s">
        <v>445</v>
      </c>
      <c r="H579" s="6" t="s">
        <v>1530</v>
      </c>
      <c r="I579" s="6" t="s">
        <v>1531</v>
      </c>
      <c r="J579" s="6" t="s">
        <v>213</v>
      </c>
      <c r="K579" s="6" t="s">
        <v>26</v>
      </c>
      <c r="L579" s="6" t="s">
        <v>1532</v>
      </c>
      <c r="M579" s="6" t="s">
        <v>28</v>
      </c>
      <c r="N579" s="6"/>
      <c r="O579" s="6"/>
      <c r="P579" s="8">
        <v>2</v>
      </c>
      <c r="Q579" s="9">
        <v>1760</v>
      </c>
      <c r="R579" s="9">
        <f>P579*Q579</f>
        <v>3520</v>
      </c>
      <c r="S579" s="10"/>
    </row>
    <row r="580" spans="1:19" ht="67.5" customHeight="1" thickBot="1" x14ac:dyDescent="0.3">
      <c r="A580" s="11"/>
      <c r="B580" s="11" t="s">
        <v>19</v>
      </c>
      <c r="C580" s="11"/>
      <c r="D580" s="11" t="s">
        <v>427</v>
      </c>
      <c r="E580" s="11" t="s">
        <v>848</v>
      </c>
      <c r="F580" s="11"/>
      <c r="G580" s="12" t="s">
        <v>445</v>
      </c>
      <c r="H580" s="11" t="s">
        <v>1533</v>
      </c>
      <c r="I580" s="11" t="s">
        <v>1534</v>
      </c>
      <c r="J580" s="11" t="s">
        <v>213</v>
      </c>
      <c r="K580" s="11" t="s">
        <v>26</v>
      </c>
      <c r="L580" s="11" t="s">
        <v>1535</v>
      </c>
      <c r="M580" s="11" t="s">
        <v>28</v>
      </c>
      <c r="N580" s="11"/>
      <c r="O580" s="11"/>
      <c r="P580" s="13">
        <v>2</v>
      </c>
      <c r="Q580" s="9">
        <v>1270</v>
      </c>
      <c r="R580" s="9">
        <f>P580*Q580</f>
        <v>2540</v>
      </c>
      <c r="S580" s="10"/>
    </row>
    <row r="581" spans="1:19" ht="67.5" customHeight="1" thickBot="1" x14ac:dyDescent="0.3">
      <c r="A581" s="6"/>
      <c r="B581" s="6" t="s">
        <v>19</v>
      </c>
      <c r="C581" s="6"/>
      <c r="D581" s="6" t="s">
        <v>427</v>
      </c>
      <c r="E581" s="6" t="s">
        <v>848</v>
      </c>
      <c r="F581" s="6"/>
      <c r="G581" s="7" t="s">
        <v>445</v>
      </c>
      <c r="H581" s="6" t="s">
        <v>1536</v>
      </c>
      <c r="I581" s="6" t="s">
        <v>1537</v>
      </c>
      <c r="J581" s="6" t="s">
        <v>901</v>
      </c>
      <c r="K581" s="6" t="s">
        <v>26</v>
      </c>
      <c r="L581" s="6" t="s">
        <v>1397</v>
      </c>
      <c r="M581" s="6" t="s">
        <v>28</v>
      </c>
      <c r="N581" s="6"/>
      <c r="O581" s="6"/>
      <c r="P581" s="8">
        <v>8</v>
      </c>
      <c r="Q581" s="9">
        <v>2150</v>
      </c>
      <c r="R581" s="9">
        <f>P581*Q581</f>
        <v>17200</v>
      </c>
      <c r="S581" s="10"/>
    </row>
    <row r="582" spans="1:19" ht="67.5" customHeight="1" thickBot="1" x14ac:dyDescent="0.3">
      <c r="A582" s="11"/>
      <c r="B582" s="11" t="s">
        <v>19</v>
      </c>
      <c r="C582" s="11"/>
      <c r="D582" s="11" t="s">
        <v>427</v>
      </c>
      <c r="E582" s="11" t="s">
        <v>848</v>
      </c>
      <c r="F582" s="11"/>
      <c r="G582" s="12" t="s">
        <v>445</v>
      </c>
      <c r="H582" s="11" t="s">
        <v>1536</v>
      </c>
      <c r="I582" s="11" t="s">
        <v>1538</v>
      </c>
      <c r="J582" s="11" t="s">
        <v>1529</v>
      </c>
      <c r="K582" s="11" t="s">
        <v>26</v>
      </c>
      <c r="L582" s="11" t="s">
        <v>1397</v>
      </c>
      <c r="M582" s="11" t="s">
        <v>28</v>
      </c>
      <c r="N582" s="11"/>
      <c r="O582" s="11"/>
      <c r="P582" s="13">
        <v>6</v>
      </c>
      <c r="Q582" s="9">
        <v>2150</v>
      </c>
      <c r="R582" s="9">
        <f>P582*Q582</f>
        <v>12900</v>
      </c>
      <c r="S582" s="10"/>
    </row>
    <row r="583" spans="1:19" ht="67.5" customHeight="1" thickBot="1" x14ac:dyDescent="0.3">
      <c r="A583" s="6"/>
      <c r="B583" s="6" t="s">
        <v>19</v>
      </c>
      <c r="C583" s="6"/>
      <c r="D583" s="6" t="s">
        <v>427</v>
      </c>
      <c r="E583" s="6" t="s">
        <v>29</v>
      </c>
      <c r="F583" s="6"/>
      <c r="G583" s="7" t="s">
        <v>30</v>
      </c>
      <c r="H583" s="6" t="s">
        <v>1539</v>
      </c>
      <c r="I583" s="6" t="s">
        <v>1540</v>
      </c>
      <c r="J583" s="6" t="s">
        <v>721</v>
      </c>
      <c r="K583" s="6" t="s">
        <v>26</v>
      </c>
      <c r="L583" s="6" t="s">
        <v>1433</v>
      </c>
      <c r="M583" s="6" t="s">
        <v>28</v>
      </c>
      <c r="N583" s="6"/>
      <c r="O583" s="6"/>
      <c r="P583" s="8">
        <v>1</v>
      </c>
      <c r="Q583" s="9">
        <v>1070</v>
      </c>
      <c r="R583" s="9">
        <f>P583*Q583</f>
        <v>1070</v>
      </c>
      <c r="S583" s="10"/>
    </row>
    <row r="584" spans="1:19" ht="67.5" customHeight="1" thickBot="1" x14ac:dyDescent="0.3">
      <c r="A584" s="11"/>
      <c r="B584" s="11" t="s">
        <v>19</v>
      </c>
      <c r="C584" s="11"/>
      <c r="D584" s="11" t="s">
        <v>427</v>
      </c>
      <c r="E584" s="11" t="s">
        <v>29</v>
      </c>
      <c r="F584" s="11"/>
      <c r="G584" s="12" t="s">
        <v>258</v>
      </c>
      <c r="H584" s="11" t="s">
        <v>1541</v>
      </c>
      <c r="I584" s="11" t="s">
        <v>1542</v>
      </c>
      <c r="J584" s="11" t="s">
        <v>33</v>
      </c>
      <c r="K584" s="11" t="s">
        <v>26</v>
      </c>
      <c r="L584" s="11" t="s">
        <v>1543</v>
      </c>
      <c r="M584" s="11" t="s">
        <v>28</v>
      </c>
      <c r="N584" s="11"/>
      <c r="O584" s="11"/>
      <c r="P584" s="13">
        <v>1</v>
      </c>
      <c r="Q584" s="9">
        <v>1930</v>
      </c>
      <c r="R584" s="9">
        <f>P584*Q584</f>
        <v>1930</v>
      </c>
      <c r="S584" s="10"/>
    </row>
    <row r="585" spans="1:19" ht="67.5" customHeight="1" thickBot="1" x14ac:dyDescent="0.3">
      <c r="A585" s="6"/>
      <c r="B585" s="6" t="s">
        <v>19</v>
      </c>
      <c r="C585" s="6"/>
      <c r="D585" s="6" t="s">
        <v>427</v>
      </c>
      <c r="E585" s="6" t="s">
        <v>29</v>
      </c>
      <c r="F585" s="6"/>
      <c r="G585" s="7" t="s">
        <v>258</v>
      </c>
      <c r="H585" s="6" t="s">
        <v>1541</v>
      </c>
      <c r="I585" s="6" t="s">
        <v>1544</v>
      </c>
      <c r="J585" s="6" t="s">
        <v>65</v>
      </c>
      <c r="K585" s="6" t="s">
        <v>26</v>
      </c>
      <c r="L585" s="6" t="s">
        <v>1543</v>
      </c>
      <c r="M585" s="6" t="s">
        <v>28</v>
      </c>
      <c r="N585" s="6"/>
      <c r="O585" s="6"/>
      <c r="P585" s="8">
        <v>8</v>
      </c>
      <c r="Q585" s="9">
        <v>1930</v>
      </c>
      <c r="R585" s="9">
        <f>P585*Q585</f>
        <v>15440</v>
      </c>
      <c r="S585" s="10"/>
    </row>
    <row r="586" spans="1:19" ht="67.5" customHeight="1" thickBot="1" x14ac:dyDescent="0.3">
      <c r="A586" s="11"/>
      <c r="B586" s="11" t="s">
        <v>19</v>
      </c>
      <c r="C586" s="11"/>
      <c r="D586" s="11" t="s">
        <v>427</v>
      </c>
      <c r="E586" s="11" t="s">
        <v>29</v>
      </c>
      <c r="F586" s="11"/>
      <c r="G586" s="12" t="s">
        <v>258</v>
      </c>
      <c r="H586" s="11" t="s">
        <v>1541</v>
      </c>
      <c r="I586" s="11" t="s">
        <v>1545</v>
      </c>
      <c r="J586" s="11" t="s">
        <v>448</v>
      </c>
      <c r="K586" s="11" t="s">
        <v>26</v>
      </c>
      <c r="L586" s="11" t="s">
        <v>1401</v>
      </c>
      <c r="M586" s="11" t="s">
        <v>28</v>
      </c>
      <c r="N586" s="11"/>
      <c r="O586" s="11"/>
      <c r="P586" s="13">
        <v>2</v>
      </c>
      <c r="Q586" s="9">
        <v>1100</v>
      </c>
      <c r="R586" s="9">
        <f>P586*Q586</f>
        <v>2200</v>
      </c>
      <c r="S586" s="10"/>
    </row>
    <row r="587" spans="1:19" ht="67.5" customHeight="1" thickBot="1" x14ac:dyDescent="0.3">
      <c r="A587" s="6"/>
      <c r="B587" s="6" t="s">
        <v>19</v>
      </c>
      <c r="C587" s="6"/>
      <c r="D587" s="6" t="s">
        <v>427</v>
      </c>
      <c r="E587" s="6" t="s">
        <v>29</v>
      </c>
      <c r="F587" s="6"/>
      <c r="G587" s="7" t="s">
        <v>258</v>
      </c>
      <c r="H587" s="6" t="s">
        <v>1541</v>
      </c>
      <c r="I587" s="6" t="s">
        <v>1546</v>
      </c>
      <c r="J587" s="6" t="s">
        <v>448</v>
      </c>
      <c r="K587" s="6" t="s">
        <v>26</v>
      </c>
      <c r="L587" s="6" t="s">
        <v>1547</v>
      </c>
      <c r="M587" s="6" t="s">
        <v>28</v>
      </c>
      <c r="N587" s="6"/>
      <c r="O587" s="6"/>
      <c r="P587" s="8">
        <v>5</v>
      </c>
      <c r="Q587" s="9">
        <v>1210</v>
      </c>
      <c r="R587" s="9">
        <f>P587*Q587</f>
        <v>6050</v>
      </c>
      <c r="S587" s="10"/>
    </row>
    <row r="588" spans="1:19" ht="67.5" customHeight="1" thickBot="1" x14ac:dyDescent="0.3">
      <c r="A588" s="11"/>
      <c r="B588" s="11" t="s">
        <v>19</v>
      </c>
      <c r="C588" s="11"/>
      <c r="D588" s="11" t="s">
        <v>427</v>
      </c>
      <c r="E588" s="11" t="s">
        <v>29</v>
      </c>
      <c r="F588" s="11"/>
      <c r="G588" s="12" t="s">
        <v>258</v>
      </c>
      <c r="H588" s="11" t="s">
        <v>1541</v>
      </c>
      <c r="I588" s="11" t="s">
        <v>1548</v>
      </c>
      <c r="J588" s="11" t="s">
        <v>110</v>
      </c>
      <c r="K588" s="11" t="s">
        <v>26</v>
      </c>
      <c r="L588" s="11" t="s">
        <v>1549</v>
      </c>
      <c r="M588" s="11" t="s">
        <v>28</v>
      </c>
      <c r="N588" s="11"/>
      <c r="O588" s="11"/>
      <c r="P588" s="13">
        <v>1</v>
      </c>
      <c r="Q588" s="9">
        <v>1100</v>
      </c>
      <c r="R588" s="9">
        <f>P588*Q588</f>
        <v>1100</v>
      </c>
      <c r="S588" s="10"/>
    </row>
    <row r="589" spans="1:19" ht="67.5" customHeight="1" thickBot="1" x14ac:dyDescent="0.3">
      <c r="A589" s="6"/>
      <c r="B589" s="6" t="s">
        <v>19</v>
      </c>
      <c r="C589" s="6"/>
      <c r="D589" s="6" t="s">
        <v>427</v>
      </c>
      <c r="E589" s="6" t="s">
        <v>29</v>
      </c>
      <c r="F589" s="6"/>
      <c r="G589" s="7" t="s">
        <v>258</v>
      </c>
      <c r="H589" s="6" t="s">
        <v>1550</v>
      </c>
      <c r="I589" s="6" t="s">
        <v>1551</v>
      </c>
      <c r="J589" s="6" t="s">
        <v>1552</v>
      </c>
      <c r="K589" s="6" t="s">
        <v>26</v>
      </c>
      <c r="L589" s="6" t="s">
        <v>194</v>
      </c>
      <c r="M589" s="6" t="s">
        <v>28</v>
      </c>
      <c r="N589" s="6"/>
      <c r="O589" s="6"/>
      <c r="P589" s="8">
        <v>8</v>
      </c>
      <c r="Q589" s="9">
        <v>3190</v>
      </c>
      <c r="R589" s="9">
        <f>P589*Q589</f>
        <v>25520</v>
      </c>
      <c r="S589" s="10"/>
    </row>
    <row r="590" spans="1:19" ht="67.5" customHeight="1" thickBot="1" x14ac:dyDescent="0.3">
      <c r="A590" s="11"/>
      <c r="B590" s="11" t="s">
        <v>19</v>
      </c>
      <c r="C590" s="11"/>
      <c r="D590" s="11" t="s">
        <v>427</v>
      </c>
      <c r="E590" s="11" t="s">
        <v>29</v>
      </c>
      <c r="F590" s="11"/>
      <c r="G590" s="12" t="s">
        <v>30</v>
      </c>
      <c r="H590" s="11" t="s">
        <v>1553</v>
      </c>
      <c r="I590" s="11" t="s">
        <v>1554</v>
      </c>
      <c r="J590" s="11" t="s">
        <v>33</v>
      </c>
      <c r="K590" s="11" t="s">
        <v>26</v>
      </c>
      <c r="L590" s="11" t="s">
        <v>1555</v>
      </c>
      <c r="M590" s="11" t="s">
        <v>28</v>
      </c>
      <c r="N590" s="11"/>
      <c r="O590" s="11"/>
      <c r="P590" s="13">
        <v>3</v>
      </c>
      <c r="Q590" s="9">
        <v>1080</v>
      </c>
      <c r="R590" s="9">
        <f>P590*Q590</f>
        <v>3240</v>
      </c>
      <c r="S590" s="10"/>
    </row>
    <row r="591" spans="1:19" ht="67.5" customHeight="1" thickBot="1" x14ac:dyDescent="0.3">
      <c r="A591" s="6"/>
      <c r="B591" s="6" t="s">
        <v>19</v>
      </c>
      <c r="C591" s="6"/>
      <c r="D591" s="6" t="s">
        <v>427</v>
      </c>
      <c r="E591" s="6" t="s">
        <v>29</v>
      </c>
      <c r="F591" s="6"/>
      <c r="G591" s="7" t="s">
        <v>30</v>
      </c>
      <c r="H591" s="6" t="s">
        <v>1556</v>
      </c>
      <c r="I591" s="6" t="s">
        <v>1557</v>
      </c>
      <c r="J591" s="6" t="s">
        <v>107</v>
      </c>
      <c r="K591" s="6" t="s">
        <v>26</v>
      </c>
      <c r="L591" s="6" t="s">
        <v>1558</v>
      </c>
      <c r="M591" s="6" t="s">
        <v>28</v>
      </c>
      <c r="N591" s="6"/>
      <c r="O591" s="6"/>
      <c r="P591" s="8">
        <v>1</v>
      </c>
      <c r="Q591" s="9">
        <v>3030</v>
      </c>
      <c r="R591" s="9">
        <f>P591*Q591</f>
        <v>3030</v>
      </c>
      <c r="S591" s="10"/>
    </row>
    <row r="592" spans="1:19" ht="67.5" customHeight="1" thickBot="1" x14ac:dyDescent="0.3">
      <c r="A592" s="11"/>
      <c r="B592" s="11" t="s">
        <v>19</v>
      </c>
      <c r="C592" s="11"/>
      <c r="D592" s="11" t="s">
        <v>427</v>
      </c>
      <c r="E592" s="11" t="s">
        <v>29</v>
      </c>
      <c r="F592" s="11"/>
      <c r="G592" s="12" t="s">
        <v>30</v>
      </c>
      <c r="H592" s="11" t="s">
        <v>1559</v>
      </c>
      <c r="I592" s="11" t="s">
        <v>1560</v>
      </c>
      <c r="J592" s="11" t="s">
        <v>1358</v>
      </c>
      <c r="K592" s="11" t="s">
        <v>26</v>
      </c>
      <c r="L592" s="11" t="s">
        <v>1561</v>
      </c>
      <c r="M592" s="11" t="s">
        <v>28</v>
      </c>
      <c r="N592" s="11"/>
      <c r="O592" s="11"/>
      <c r="P592" s="13">
        <v>1</v>
      </c>
      <c r="Q592" s="9">
        <v>600</v>
      </c>
      <c r="R592" s="9">
        <f>P592*Q592</f>
        <v>600</v>
      </c>
      <c r="S592" s="10"/>
    </row>
    <row r="593" spans="1:19" ht="67.5" customHeight="1" thickBot="1" x14ac:dyDescent="0.3">
      <c r="A593" s="6"/>
      <c r="B593" s="6" t="s">
        <v>19</v>
      </c>
      <c r="C593" s="6"/>
      <c r="D593" s="6" t="s">
        <v>427</v>
      </c>
      <c r="E593" s="6" t="s">
        <v>29</v>
      </c>
      <c r="F593" s="6"/>
      <c r="G593" s="7" t="s">
        <v>258</v>
      </c>
      <c r="H593" s="6" t="s">
        <v>1562</v>
      </c>
      <c r="I593" s="6" t="s">
        <v>1563</v>
      </c>
      <c r="J593" s="6" t="s">
        <v>65</v>
      </c>
      <c r="K593" s="6" t="s">
        <v>26</v>
      </c>
      <c r="L593" s="6" t="s">
        <v>1564</v>
      </c>
      <c r="M593" s="6" t="s">
        <v>28</v>
      </c>
      <c r="N593" s="6"/>
      <c r="O593" s="6"/>
      <c r="P593" s="8">
        <v>1</v>
      </c>
      <c r="Q593" s="9">
        <v>1100</v>
      </c>
      <c r="R593" s="9">
        <f>P593*Q593</f>
        <v>1100</v>
      </c>
      <c r="S593" s="10"/>
    </row>
    <row r="594" spans="1:19" ht="67.5" customHeight="1" thickBot="1" x14ac:dyDescent="0.3">
      <c r="A594" s="11"/>
      <c r="B594" s="11" t="s">
        <v>19</v>
      </c>
      <c r="C594" s="11"/>
      <c r="D594" s="11" t="s">
        <v>427</v>
      </c>
      <c r="E594" s="11" t="s">
        <v>29</v>
      </c>
      <c r="F594" s="11"/>
      <c r="G594" s="12" t="s">
        <v>258</v>
      </c>
      <c r="H594" s="11" t="s">
        <v>1565</v>
      </c>
      <c r="I594" s="11" t="s">
        <v>1566</v>
      </c>
      <c r="J594" s="11" t="s">
        <v>1567</v>
      </c>
      <c r="K594" s="11" t="s">
        <v>26</v>
      </c>
      <c r="L594" s="11" t="s">
        <v>1568</v>
      </c>
      <c r="M594" s="11" t="s">
        <v>28</v>
      </c>
      <c r="N594" s="11"/>
      <c r="O594" s="11"/>
      <c r="P594" s="13">
        <v>2</v>
      </c>
      <c r="Q594" s="9">
        <v>3250</v>
      </c>
      <c r="R594" s="9">
        <f>P594*Q594</f>
        <v>6500</v>
      </c>
      <c r="S594" s="10"/>
    </row>
    <row r="595" spans="1:19" ht="67.5" customHeight="1" thickBot="1" x14ac:dyDescent="0.3">
      <c r="A595" s="6"/>
      <c r="B595" s="6" t="s">
        <v>19</v>
      </c>
      <c r="C595" s="6"/>
      <c r="D595" s="6" t="s">
        <v>427</v>
      </c>
      <c r="E595" s="6" t="s">
        <v>29</v>
      </c>
      <c r="F595" s="6"/>
      <c r="G595" s="7" t="s">
        <v>258</v>
      </c>
      <c r="H595" s="6" t="s">
        <v>1569</v>
      </c>
      <c r="I595" s="6" t="s">
        <v>1570</v>
      </c>
      <c r="J595" s="6" t="s">
        <v>448</v>
      </c>
      <c r="K595" s="6" t="s">
        <v>26</v>
      </c>
      <c r="L595" s="6" t="s">
        <v>1571</v>
      </c>
      <c r="M595" s="6" t="s">
        <v>28</v>
      </c>
      <c r="N595" s="6"/>
      <c r="O595" s="6"/>
      <c r="P595" s="8">
        <v>11</v>
      </c>
      <c r="Q595" s="9">
        <v>2040</v>
      </c>
      <c r="R595" s="9">
        <f>P595*Q595</f>
        <v>22440</v>
      </c>
      <c r="S595" s="10"/>
    </row>
    <row r="596" spans="1:19" ht="67.5" customHeight="1" thickBot="1" x14ac:dyDescent="0.3">
      <c r="A596" s="11"/>
      <c r="B596" s="11" t="s">
        <v>19</v>
      </c>
      <c r="C596" s="11"/>
      <c r="D596" s="11" t="s">
        <v>427</v>
      </c>
      <c r="E596" s="11" t="s">
        <v>29</v>
      </c>
      <c r="F596" s="11"/>
      <c r="G596" s="12" t="s">
        <v>258</v>
      </c>
      <c r="H596" s="11" t="s">
        <v>1572</v>
      </c>
      <c r="I596" s="11" t="s">
        <v>1573</v>
      </c>
      <c r="J596" s="11" t="s">
        <v>33</v>
      </c>
      <c r="K596" s="11" t="s">
        <v>26</v>
      </c>
      <c r="L596" s="11" t="s">
        <v>1518</v>
      </c>
      <c r="M596" s="11" t="s">
        <v>28</v>
      </c>
      <c r="N596" s="11"/>
      <c r="O596" s="11"/>
      <c r="P596" s="13">
        <v>7</v>
      </c>
      <c r="Q596" s="9">
        <v>1930</v>
      </c>
      <c r="R596" s="9">
        <f>P596*Q596</f>
        <v>13510</v>
      </c>
      <c r="S596" s="10"/>
    </row>
    <row r="597" spans="1:19" ht="67.5" customHeight="1" thickBot="1" x14ac:dyDescent="0.3">
      <c r="A597" s="6"/>
      <c r="B597" s="6" t="s">
        <v>19</v>
      </c>
      <c r="C597" s="6"/>
      <c r="D597" s="6" t="s">
        <v>427</v>
      </c>
      <c r="E597" s="6" t="s">
        <v>29</v>
      </c>
      <c r="F597" s="6"/>
      <c r="G597" s="7" t="s">
        <v>258</v>
      </c>
      <c r="H597" s="6" t="s">
        <v>1572</v>
      </c>
      <c r="I597" s="6" t="s">
        <v>1574</v>
      </c>
      <c r="J597" s="6" t="s">
        <v>144</v>
      </c>
      <c r="K597" s="6" t="s">
        <v>26</v>
      </c>
      <c r="L597" s="6" t="s">
        <v>1518</v>
      </c>
      <c r="M597" s="6" t="s">
        <v>28</v>
      </c>
      <c r="N597" s="6"/>
      <c r="O597" s="6"/>
      <c r="P597" s="8">
        <v>3</v>
      </c>
      <c r="Q597" s="9">
        <v>1930</v>
      </c>
      <c r="R597" s="9">
        <f>P597*Q597</f>
        <v>5790</v>
      </c>
      <c r="S597" s="10"/>
    </row>
    <row r="598" spans="1:19" ht="67.5" customHeight="1" thickBot="1" x14ac:dyDescent="0.3">
      <c r="A598" s="11"/>
      <c r="B598" s="11" t="s">
        <v>19</v>
      </c>
      <c r="C598" s="11"/>
      <c r="D598" s="11" t="s">
        <v>427</v>
      </c>
      <c r="E598" s="11" t="s">
        <v>29</v>
      </c>
      <c r="F598" s="11"/>
      <c r="G598" s="12" t="s">
        <v>258</v>
      </c>
      <c r="H598" s="11" t="s">
        <v>1572</v>
      </c>
      <c r="I598" s="11" t="s">
        <v>1575</v>
      </c>
      <c r="J598" s="11" t="s">
        <v>264</v>
      </c>
      <c r="K598" s="11" t="s">
        <v>26</v>
      </c>
      <c r="L598" s="11" t="s">
        <v>1518</v>
      </c>
      <c r="M598" s="11" t="s">
        <v>28</v>
      </c>
      <c r="N598" s="11"/>
      <c r="O598" s="11"/>
      <c r="P598" s="13">
        <v>23</v>
      </c>
      <c r="Q598" s="9">
        <v>1930</v>
      </c>
      <c r="R598" s="9">
        <f>P598*Q598</f>
        <v>44390</v>
      </c>
      <c r="S598" s="10"/>
    </row>
    <row r="599" spans="1:19" ht="67.5" customHeight="1" thickBot="1" x14ac:dyDescent="0.3">
      <c r="A599" s="6"/>
      <c r="B599" s="6" t="s">
        <v>19</v>
      </c>
      <c r="C599" s="6"/>
      <c r="D599" s="6" t="s">
        <v>427</v>
      </c>
      <c r="E599" s="6" t="s">
        <v>29</v>
      </c>
      <c r="F599" s="6"/>
      <c r="G599" s="7" t="s">
        <v>258</v>
      </c>
      <c r="H599" s="6" t="s">
        <v>1572</v>
      </c>
      <c r="I599" s="6" t="s">
        <v>1576</v>
      </c>
      <c r="J599" s="6" t="s">
        <v>810</v>
      </c>
      <c r="K599" s="6" t="s">
        <v>26</v>
      </c>
      <c r="L599" s="6" t="s">
        <v>1518</v>
      </c>
      <c r="M599" s="6" t="s">
        <v>28</v>
      </c>
      <c r="N599" s="6"/>
      <c r="O599" s="6"/>
      <c r="P599" s="8">
        <v>18</v>
      </c>
      <c r="Q599" s="9">
        <v>1930</v>
      </c>
      <c r="R599" s="9">
        <f>P599*Q599</f>
        <v>34740</v>
      </c>
      <c r="S599" s="10"/>
    </row>
    <row r="600" spans="1:19" ht="67.5" customHeight="1" thickBot="1" x14ac:dyDescent="0.3">
      <c r="A600" s="11"/>
      <c r="B600" s="11" t="s">
        <v>19</v>
      </c>
      <c r="C600" s="11"/>
      <c r="D600" s="11" t="s">
        <v>427</v>
      </c>
      <c r="E600" s="11" t="s">
        <v>29</v>
      </c>
      <c r="F600" s="11"/>
      <c r="G600" s="12" t="s">
        <v>258</v>
      </c>
      <c r="H600" s="11" t="s">
        <v>1572</v>
      </c>
      <c r="I600" s="11" t="s">
        <v>1577</v>
      </c>
      <c r="J600" s="11" t="s">
        <v>898</v>
      </c>
      <c r="K600" s="11" t="s">
        <v>26</v>
      </c>
      <c r="L600" s="11" t="s">
        <v>1518</v>
      </c>
      <c r="M600" s="11" t="s">
        <v>28</v>
      </c>
      <c r="N600" s="11"/>
      <c r="O600" s="11"/>
      <c r="P600" s="13">
        <v>1</v>
      </c>
      <c r="Q600" s="9">
        <v>1930</v>
      </c>
      <c r="R600" s="9">
        <f>P600*Q600</f>
        <v>1930</v>
      </c>
      <c r="S600" s="10"/>
    </row>
    <row r="601" spans="1:19" ht="67.5" customHeight="1" thickBot="1" x14ac:dyDescent="0.3">
      <c r="A601" s="6"/>
      <c r="B601" s="6" t="s">
        <v>19</v>
      </c>
      <c r="C601" s="6"/>
      <c r="D601" s="6" t="s">
        <v>427</v>
      </c>
      <c r="E601" s="6" t="s">
        <v>29</v>
      </c>
      <c r="F601" s="6"/>
      <c r="G601" s="7" t="s">
        <v>258</v>
      </c>
      <c r="H601" s="6" t="s">
        <v>1572</v>
      </c>
      <c r="I601" s="6" t="s">
        <v>1578</v>
      </c>
      <c r="J601" s="6" t="s">
        <v>144</v>
      </c>
      <c r="K601" s="6" t="s">
        <v>26</v>
      </c>
      <c r="L601" s="6" t="s">
        <v>1579</v>
      </c>
      <c r="M601" s="6" t="s">
        <v>28</v>
      </c>
      <c r="N601" s="6"/>
      <c r="O601" s="6"/>
      <c r="P601" s="8">
        <v>17</v>
      </c>
      <c r="Q601" s="9">
        <v>1930</v>
      </c>
      <c r="R601" s="9">
        <f>P601*Q601</f>
        <v>32810</v>
      </c>
      <c r="S601" s="10"/>
    </row>
    <row r="602" spans="1:19" ht="67.5" customHeight="1" thickBot="1" x14ac:dyDescent="0.3">
      <c r="A602" s="11"/>
      <c r="B602" s="11" t="s">
        <v>19</v>
      </c>
      <c r="C602" s="11"/>
      <c r="D602" s="11" t="s">
        <v>427</v>
      </c>
      <c r="E602" s="11" t="s">
        <v>29</v>
      </c>
      <c r="F602" s="11"/>
      <c r="G602" s="12" t="s">
        <v>258</v>
      </c>
      <c r="H602" s="11" t="s">
        <v>1572</v>
      </c>
      <c r="I602" s="11" t="s">
        <v>1580</v>
      </c>
      <c r="J602" s="11" t="s">
        <v>1272</v>
      </c>
      <c r="K602" s="11" t="s">
        <v>26</v>
      </c>
      <c r="L602" s="11" t="s">
        <v>1579</v>
      </c>
      <c r="M602" s="11" t="s">
        <v>28</v>
      </c>
      <c r="N602" s="11"/>
      <c r="O602" s="11"/>
      <c r="P602" s="13">
        <v>7</v>
      </c>
      <c r="Q602" s="9">
        <v>1930</v>
      </c>
      <c r="R602" s="9">
        <f>P602*Q602</f>
        <v>13510</v>
      </c>
      <c r="S602" s="10"/>
    </row>
    <row r="603" spans="1:19" ht="67.5" customHeight="1" thickBot="1" x14ac:dyDescent="0.3">
      <c r="A603" s="6"/>
      <c r="B603" s="6" t="s">
        <v>19</v>
      </c>
      <c r="C603" s="6"/>
      <c r="D603" s="6" t="s">
        <v>427</v>
      </c>
      <c r="E603" s="6" t="s">
        <v>29</v>
      </c>
      <c r="F603" s="6"/>
      <c r="G603" s="7" t="s">
        <v>30</v>
      </c>
      <c r="H603" s="6" t="s">
        <v>1581</v>
      </c>
      <c r="I603" s="6" t="s">
        <v>1582</v>
      </c>
      <c r="J603" s="6" t="s">
        <v>91</v>
      </c>
      <c r="K603" s="6" t="s">
        <v>26</v>
      </c>
      <c r="L603" s="6" t="s">
        <v>1583</v>
      </c>
      <c r="M603" s="6" t="s">
        <v>35</v>
      </c>
      <c r="N603" s="6"/>
      <c r="O603" s="6"/>
      <c r="P603" s="8">
        <v>3</v>
      </c>
      <c r="Q603" s="9">
        <v>960</v>
      </c>
      <c r="R603" s="9">
        <f>P603*Q603</f>
        <v>2880</v>
      </c>
      <c r="S603" s="10"/>
    </row>
    <row r="604" spans="1:19" ht="67.5" customHeight="1" thickBot="1" x14ac:dyDescent="0.3">
      <c r="A604" s="11"/>
      <c r="B604" s="11" t="s">
        <v>19</v>
      </c>
      <c r="C604" s="11"/>
      <c r="D604" s="11" t="s">
        <v>427</v>
      </c>
      <c r="E604" s="11" t="s">
        <v>29</v>
      </c>
      <c r="F604" s="11"/>
      <c r="G604" s="12" t="s">
        <v>30</v>
      </c>
      <c r="H604" s="11" t="s">
        <v>1584</v>
      </c>
      <c r="I604" s="11" t="s">
        <v>1585</v>
      </c>
      <c r="J604" s="11" t="s">
        <v>33</v>
      </c>
      <c r="K604" s="11" t="s">
        <v>26</v>
      </c>
      <c r="L604" s="11" t="s">
        <v>1586</v>
      </c>
      <c r="M604" s="11" t="s">
        <v>28</v>
      </c>
      <c r="N604" s="11"/>
      <c r="O604" s="11"/>
      <c r="P604" s="13">
        <v>3</v>
      </c>
      <c r="Q604" s="9">
        <v>1710</v>
      </c>
      <c r="R604" s="9">
        <f>P604*Q604</f>
        <v>5130</v>
      </c>
      <c r="S604" s="10"/>
    </row>
    <row r="605" spans="1:19" ht="67.5" customHeight="1" thickBot="1" x14ac:dyDescent="0.3">
      <c r="A605" s="6"/>
      <c r="B605" s="6" t="s">
        <v>19</v>
      </c>
      <c r="C605" s="6"/>
      <c r="D605" s="6" t="s">
        <v>427</v>
      </c>
      <c r="E605" s="6" t="s">
        <v>29</v>
      </c>
      <c r="F605" s="6"/>
      <c r="G605" s="7" t="s">
        <v>1212</v>
      </c>
      <c r="H605" s="6" t="s">
        <v>1587</v>
      </c>
      <c r="I605" s="6" t="s">
        <v>1588</v>
      </c>
      <c r="J605" s="6" t="s">
        <v>95</v>
      </c>
      <c r="K605" s="6" t="s">
        <v>26</v>
      </c>
      <c r="L605" s="6" t="s">
        <v>1555</v>
      </c>
      <c r="M605" s="6" t="s">
        <v>35</v>
      </c>
      <c r="N605" s="6"/>
      <c r="O605" s="6"/>
      <c r="P605" s="8">
        <v>5</v>
      </c>
      <c r="Q605" s="9">
        <v>1210</v>
      </c>
      <c r="R605" s="9">
        <f>P605*Q605</f>
        <v>6050</v>
      </c>
      <c r="S605" s="10"/>
    </row>
    <row r="606" spans="1:19" ht="67.5" customHeight="1" thickBot="1" x14ac:dyDescent="0.3">
      <c r="A606" s="11"/>
      <c r="B606" s="11" t="s">
        <v>19</v>
      </c>
      <c r="C606" s="11"/>
      <c r="D606" s="11" t="s">
        <v>427</v>
      </c>
      <c r="E606" s="11" t="s">
        <v>29</v>
      </c>
      <c r="F606" s="11"/>
      <c r="G606" s="12" t="s">
        <v>30</v>
      </c>
      <c r="H606" s="11" t="s">
        <v>1589</v>
      </c>
      <c r="I606" s="11" t="s">
        <v>1590</v>
      </c>
      <c r="J606" s="11" t="s">
        <v>33</v>
      </c>
      <c r="K606" s="11" t="s">
        <v>26</v>
      </c>
      <c r="L606" s="11" t="s">
        <v>1591</v>
      </c>
      <c r="M606" s="11" t="s">
        <v>28</v>
      </c>
      <c r="N606" s="11"/>
      <c r="O606" s="11"/>
      <c r="P606" s="13">
        <v>1</v>
      </c>
      <c r="Q606" s="9">
        <v>1270</v>
      </c>
      <c r="R606" s="9">
        <f>P606*Q606</f>
        <v>1270</v>
      </c>
      <c r="S606" s="10"/>
    </row>
    <row r="607" spans="1:19" ht="67.5" customHeight="1" thickBot="1" x14ac:dyDescent="0.3">
      <c r="A607" s="6"/>
      <c r="B607" s="6" t="s">
        <v>19</v>
      </c>
      <c r="C607" s="6"/>
      <c r="D607" s="6" t="s">
        <v>427</v>
      </c>
      <c r="E607" s="6" t="s">
        <v>971</v>
      </c>
      <c r="F607" s="6"/>
      <c r="G607" s="7" t="s">
        <v>1592</v>
      </c>
      <c r="H607" s="6" t="s">
        <v>1593</v>
      </c>
      <c r="I607" s="6" t="s">
        <v>1594</v>
      </c>
      <c r="J607" s="6" t="s">
        <v>33</v>
      </c>
      <c r="K607" s="6" t="s">
        <v>26</v>
      </c>
      <c r="L607" s="6" t="s">
        <v>1518</v>
      </c>
      <c r="M607" s="6" t="s">
        <v>28</v>
      </c>
      <c r="N607" s="6"/>
      <c r="O607" s="6"/>
      <c r="P607" s="8">
        <v>15</v>
      </c>
      <c r="Q607" s="9">
        <v>3030</v>
      </c>
      <c r="R607" s="9">
        <f>P607*Q607</f>
        <v>45450</v>
      </c>
      <c r="S607" s="10"/>
    </row>
    <row r="608" spans="1:19" ht="67.5" customHeight="1" thickBot="1" x14ac:dyDescent="0.3">
      <c r="A608" s="11"/>
      <c r="B608" s="11" t="s">
        <v>19</v>
      </c>
      <c r="C608" s="11"/>
      <c r="D608" s="11" t="s">
        <v>427</v>
      </c>
      <c r="E608" s="11" t="s">
        <v>29</v>
      </c>
      <c r="F608" s="11"/>
      <c r="G608" s="12" t="s">
        <v>30</v>
      </c>
      <c r="H608" s="11" t="s">
        <v>1595</v>
      </c>
      <c r="I608" s="11" t="s">
        <v>1596</v>
      </c>
      <c r="J608" s="11" t="s">
        <v>213</v>
      </c>
      <c r="K608" s="11" t="s">
        <v>26</v>
      </c>
      <c r="L608" s="11" t="s">
        <v>1597</v>
      </c>
      <c r="M608" s="11" t="s">
        <v>28</v>
      </c>
      <c r="N608" s="11"/>
      <c r="O608" s="11"/>
      <c r="P608" s="13">
        <v>11</v>
      </c>
      <c r="Q608" s="9">
        <v>1600</v>
      </c>
      <c r="R608" s="9">
        <f>P608*Q608</f>
        <v>17600</v>
      </c>
      <c r="S608" s="10"/>
    </row>
    <row r="609" spans="1:19" ht="67.5" customHeight="1" thickBot="1" x14ac:dyDescent="0.3">
      <c r="A609" s="6"/>
      <c r="B609" s="6" t="s">
        <v>19</v>
      </c>
      <c r="C609" s="6"/>
      <c r="D609" s="6" t="s">
        <v>427</v>
      </c>
      <c r="E609" s="6" t="s">
        <v>971</v>
      </c>
      <c r="F609" s="6"/>
      <c r="G609" s="7" t="s">
        <v>1592</v>
      </c>
      <c r="H609" s="6" t="s">
        <v>1598</v>
      </c>
      <c r="I609" s="6" t="s">
        <v>1599</v>
      </c>
      <c r="J609" s="6" t="s">
        <v>33</v>
      </c>
      <c r="K609" s="6" t="s">
        <v>26</v>
      </c>
      <c r="L609" s="6" t="s">
        <v>1472</v>
      </c>
      <c r="M609" s="6" t="s">
        <v>28</v>
      </c>
      <c r="N609" s="6"/>
      <c r="O609" s="6"/>
      <c r="P609" s="8">
        <v>4</v>
      </c>
      <c r="Q609" s="9">
        <v>3140</v>
      </c>
      <c r="R609" s="9">
        <f>P609*Q609</f>
        <v>12560</v>
      </c>
      <c r="S609" s="10"/>
    </row>
    <row r="610" spans="1:19" ht="67.5" customHeight="1" thickBot="1" x14ac:dyDescent="0.3">
      <c r="A610" s="11"/>
      <c r="B610" s="11" t="s">
        <v>19</v>
      </c>
      <c r="C610" s="11"/>
      <c r="D610" s="11" t="s">
        <v>427</v>
      </c>
      <c r="E610" s="11" t="s">
        <v>29</v>
      </c>
      <c r="F610" s="11"/>
      <c r="G610" s="12" t="s">
        <v>30</v>
      </c>
      <c r="H610" s="11" t="s">
        <v>1600</v>
      </c>
      <c r="I610" s="11" t="s">
        <v>1601</v>
      </c>
      <c r="J610" s="11" t="s">
        <v>95</v>
      </c>
      <c r="K610" s="11" t="s">
        <v>26</v>
      </c>
      <c r="L610" s="11" t="s">
        <v>96</v>
      </c>
      <c r="M610" s="11" t="s">
        <v>35</v>
      </c>
      <c r="N610" s="11"/>
      <c r="O610" s="11"/>
      <c r="P610" s="13">
        <v>1</v>
      </c>
      <c r="Q610" s="9">
        <v>1710</v>
      </c>
      <c r="R610" s="9">
        <f>P610*Q610</f>
        <v>1710</v>
      </c>
      <c r="S610" s="10"/>
    </row>
    <row r="611" spans="1:19" ht="67.5" customHeight="1" thickBot="1" x14ac:dyDescent="0.3">
      <c r="A611" s="6"/>
      <c r="B611" s="6" t="s">
        <v>19</v>
      </c>
      <c r="C611" s="6"/>
      <c r="D611" s="6" t="s">
        <v>427</v>
      </c>
      <c r="E611" s="6" t="s">
        <v>29</v>
      </c>
      <c r="F611" s="6"/>
      <c r="G611" s="7" t="s">
        <v>258</v>
      </c>
      <c r="H611" s="6" t="s">
        <v>1602</v>
      </c>
      <c r="I611" s="6" t="s">
        <v>1603</v>
      </c>
      <c r="J611" s="6" t="s">
        <v>33</v>
      </c>
      <c r="K611" s="6" t="s">
        <v>26</v>
      </c>
      <c r="L611" s="6" t="s">
        <v>408</v>
      </c>
      <c r="M611" s="6" t="s">
        <v>28</v>
      </c>
      <c r="N611" s="6"/>
      <c r="O611" s="6"/>
      <c r="P611" s="8">
        <v>1</v>
      </c>
      <c r="Q611" s="9">
        <v>880</v>
      </c>
      <c r="R611" s="9">
        <f>P611*Q611</f>
        <v>880</v>
      </c>
      <c r="S611" s="10"/>
    </row>
    <row r="612" spans="1:19" ht="67.5" customHeight="1" thickBot="1" x14ac:dyDescent="0.3">
      <c r="A612" s="11"/>
      <c r="B612" s="11" t="s">
        <v>19</v>
      </c>
      <c r="C612" s="11"/>
      <c r="D612" s="11" t="s">
        <v>427</v>
      </c>
      <c r="E612" s="11" t="s">
        <v>29</v>
      </c>
      <c r="F612" s="11"/>
      <c r="G612" s="12" t="s">
        <v>30</v>
      </c>
      <c r="H612" s="11" t="s">
        <v>1604</v>
      </c>
      <c r="I612" s="11" t="s">
        <v>1605</v>
      </c>
      <c r="J612" s="11" t="s">
        <v>33</v>
      </c>
      <c r="K612" s="11" t="s">
        <v>26</v>
      </c>
      <c r="L612" s="11" t="s">
        <v>408</v>
      </c>
      <c r="M612" s="11" t="s">
        <v>28</v>
      </c>
      <c r="N612" s="11"/>
      <c r="O612" s="11"/>
      <c r="P612" s="13">
        <v>1</v>
      </c>
      <c r="Q612" s="9">
        <v>1010</v>
      </c>
      <c r="R612" s="9">
        <f>P612*Q612</f>
        <v>1010</v>
      </c>
      <c r="S612" s="10"/>
    </row>
    <row r="613" spans="1:19" ht="67.5" customHeight="1" thickBot="1" x14ac:dyDescent="0.3">
      <c r="A613" s="6"/>
      <c r="B613" s="6" t="s">
        <v>19</v>
      </c>
      <c r="C613" s="6"/>
      <c r="D613" s="6" t="s">
        <v>427</v>
      </c>
      <c r="E613" s="6" t="s">
        <v>29</v>
      </c>
      <c r="F613" s="6"/>
      <c r="G613" s="7" t="s">
        <v>30</v>
      </c>
      <c r="H613" s="6" t="s">
        <v>1606</v>
      </c>
      <c r="I613" s="6" t="s">
        <v>1607</v>
      </c>
      <c r="J613" s="6" t="s">
        <v>243</v>
      </c>
      <c r="K613" s="6" t="s">
        <v>26</v>
      </c>
      <c r="L613" s="6" t="s">
        <v>150</v>
      </c>
      <c r="M613" s="6" t="s">
        <v>28</v>
      </c>
      <c r="N613" s="6"/>
      <c r="O613" s="6"/>
      <c r="P613" s="8">
        <v>2</v>
      </c>
      <c r="Q613" s="9">
        <v>1490</v>
      </c>
      <c r="R613" s="9">
        <f>P613*Q613</f>
        <v>2980</v>
      </c>
      <c r="S613" s="10"/>
    </row>
    <row r="614" spans="1:19" ht="67.5" customHeight="1" thickBot="1" x14ac:dyDescent="0.3">
      <c r="A614" s="11"/>
      <c r="B614" s="11" t="s">
        <v>19</v>
      </c>
      <c r="C614" s="11"/>
      <c r="D614" s="11" t="s">
        <v>427</v>
      </c>
      <c r="E614" s="11" t="s">
        <v>29</v>
      </c>
      <c r="F614" s="11"/>
      <c r="G614" s="12" t="s">
        <v>1212</v>
      </c>
      <c r="H614" s="11" t="s">
        <v>1608</v>
      </c>
      <c r="I614" s="11" t="s">
        <v>1609</v>
      </c>
      <c r="J614" s="11" t="s">
        <v>91</v>
      </c>
      <c r="K614" s="11" t="s">
        <v>26</v>
      </c>
      <c r="L614" s="11" t="s">
        <v>1610</v>
      </c>
      <c r="M614" s="11" t="s">
        <v>35</v>
      </c>
      <c r="N614" s="11"/>
      <c r="O614" s="11"/>
      <c r="P614" s="13">
        <v>2</v>
      </c>
      <c r="Q614" s="9">
        <v>1320</v>
      </c>
      <c r="R614" s="9">
        <f>P614*Q614</f>
        <v>2640</v>
      </c>
      <c r="S614" s="10"/>
    </row>
    <row r="615" spans="1:19" ht="67.5" customHeight="1" thickBot="1" x14ac:dyDescent="0.3">
      <c r="A615" s="6"/>
      <c r="B615" s="6" t="s">
        <v>19</v>
      </c>
      <c r="C615" s="6"/>
      <c r="D615" s="6" t="s">
        <v>427</v>
      </c>
      <c r="E615" s="6" t="s">
        <v>29</v>
      </c>
      <c r="F615" s="6"/>
      <c r="G615" s="7" t="s">
        <v>1212</v>
      </c>
      <c r="H615" s="6" t="s">
        <v>1608</v>
      </c>
      <c r="I615" s="6" t="s">
        <v>1611</v>
      </c>
      <c r="J615" s="6" t="s">
        <v>33</v>
      </c>
      <c r="K615" s="6" t="s">
        <v>26</v>
      </c>
      <c r="L615" s="6" t="s">
        <v>1610</v>
      </c>
      <c r="M615" s="6" t="s">
        <v>35</v>
      </c>
      <c r="N615" s="6"/>
      <c r="O615" s="6"/>
      <c r="P615" s="8">
        <v>1</v>
      </c>
      <c r="Q615" s="9">
        <v>1320</v>
      </c>
      <c r="R615" s="9">
        <f>P615*Q615</f>
        <v>1320</v>
      </c>
      <c r="S615" s="10"/>
    </row>
    <row r="616" spans="1:19" ht="67.5" customHeight="1" thickBot="1" x14ac:dyDescent="0.3">
      <c r="A616" s="11"/>
      <c r="B616" s="11" t="s">
        <v>19</v>
      </c>
      <c r="C616" s="11"/>
      <c r="D616" s="11" t="s">
        <v>427</v>
      </c>
      <c r="E616" s="11" t="s">
        <v>29</v>
      </c>
      <c r="F616" s="11"/>
      <c r="G616" s="12" t="s">
        <v>1212</v>
      </c>
      <c r="H616" s="11" t="s">
        <v>1608</v>
      </c>
      <c r="I616" s="11" t="s">
        <v>1612</v>
      </c>
      <c r="J616" s="11" t="s">
        <v>95</v>
      </c>
      <c r="K616" s="11" t="s">
        <v>26</v>
      </c>
      <c r="L616" s="11" t="s">
        <v>1610</v>
      </c>
      <c r="M616" s="11" t="s">
        <v>35</v>
      </c>
      <c r="N616" s="11"/>
      <c r="O616" s="11"/>
      <c r="P616" s="13">
        <v>1</v>
      </c>
      <c r="Q616" s="9">
        <v>1320</v>
      </c>
      <c r="R616" s="9">
        <f>P616*Q616</f>
        <v>1320</v>
      </c>
      <c r="S616" s="10"/>
    </row>
    <row r="617" spans="1:19" ht="67.5" customHeight="1" thickBot="1" x14ac:dyDescent="0.3">
      <c r="A617" s="6"/>
      <c r="B617" s="6" t="s">
        <v>19</v>
      </c>
      <c r="C617" s="6"/>
      <c r="D617" s="6" t="s">
        <v>427</v>
      </c>
      <c r="E617" s="6" t="s">
        <v>29</v>
      </c>
      <c r="F617" s="6"/>
      <c r="G617" s="7" t="s">
        <v>1212</v>
      </c>
      <c r="H617" s="6" t="s">
        <v>1608</v>
      </c>
      <c r="I617" s="6" t="s">
        <v>1613</v>
      </c>
      <c r="J617" s="6" t="s">
        <v>33</v>
      </c>
      <c r="K617" s="6" t="s">
        <v>26</v>
      </c>
      <c r="L617" s="6" t="s">
        <v>1614</v>
      </c>
      <c r="M617" s="6" t="s">
        <v>35</v>
      </c>
      <c r="N617" s="6"/>
      <c r="O617" s="6"/>
      <c r="P617" s="8">
        <v>1</v>
      </c>
      <c r="Q617" s="9">
        <v>1320</v>
      </c>
      <c r="R617" s="9">
        <f>P617*Q617</f>
        <v>1320</v>
      </c>
      <c r="S617" s="10"/>
    </row>
    <row r="618" spans="1:19" ht="67.5" customHeight="1" thickBot="1" x14ac:dyDescent="0.3">
      <c r="A618" s="11"/>
      <c r="B618" s="11" t="s">
        <v>19</v>
      </c>
      <c r="C618" s="11"/>
      <c r="D618" s="11" t="s">
        <v>427</v>
      </c>
      <c r="E618" s="11" t="s">
        <v>216</v>
      </c>
      <c r="F618" s="11"/>
      <c r="G618" s="12" t="s">
        <v>226</v>
      </c>
      <c r="H618" s="11" t="s">
        <v>1615</v>
      </c>
      <c r="I618" s="11" t="s">
        <v>1616</v>
      </c>
      <c r="J618" s="11" t="s">
        <v>901</v>
      </c>
      <c r="K618" s="11" t="s">
        <v>26</v>
      </c>
      <c r="L618" s="11" t="s">
        <v>1617</v>
      </c>
      <c r="M618" s="11" t="s">
        <v>28</v>
      </c>
      <c r="N618" s="11"/>
      <c r="O618" s="11"/>
      <c r="P618" s="13">
        <v>7</v>
      </c>
      <c r="Q618" s="9">
        <v>970</v>
      </c>
      <c r="R618" s="9">
        <f>P618*Q618</f>
        <v>6790</v>
      </c>
      <c r="S618" s="10"/>
    </row>
    <row r="619" spans="1:19" ht="67.5" customHeight="1" thickBot="1" x14ac:dyDescent="0.3">
      <c r="A619" s="6"/>
      <c r="B619" s="6" t="s">
        <v>19</v>
      </c>
      <c r="C619" s="6"/>
      <c r="D619" s="6" t="s">
        <v>427</v>
      </c>
      <c r="E619" s="6" t="s">
        <v>216</v>
      </c>
      <c r="F619" s="6"/>
      <c r="G619" s="7" t="s">
        <v>1618</v>
      </c>
      <c r="H619" s="6" t="s">
        <v>1619</v>
      </c>
      <c r="I619" s="6" t="s">
        <v>1620</v>
      </c>
      <c r="J619" s="6" t="s">
        <v>33</v>
      </c>
      <c r="K619" s="6" t="s">
        <v>26</v>
      </c>
      <c r="L619" s="6" t="s">
        <v>1621</v>
      </c>
      <c r="M619" s="6" t="s">
        <v>35</v>
      </c>
      <c r="N619" s="6"/>
      <c r="O619" s="6"/>
      <c r="P619" s="8">
        <v>1</v>
      </c>
      <c r="Q619" s="9">
        <v>370</v>
      </c>
      <c r="R619" s="9">
        <f>P619*Q619</f>
        <v>370</v>
      </c>
      <c r="S619" s="10"/>
    </row>
    <row r="620" spans="1:19" ht="67.5" customHeight="1" thickBot="1" x14ac:dyDescent="0.3">
      <c r="A620" s="11"/>
      <c r="B620" s="11" t="s">
        <v>19</v>
      </c>
      <c r="C620" s="11"/>
      <c r="D620" s="11" t="s">
        <v>427</v>
      </c>
      <c r="E620" s="11" t="s">
        <v>216</v>
      </c>
      <c r="F620" s="11"/>
      <c r="G620" s="12" t="s">
        <v>1622</v>
      </c>
      <c r="H620" s="11" t="s">
        <v>1623</v>
      </c>
      <c r="I620" s="11" t="s">
        <v>1624</v>
      </c>
      <c r="J620" s="11" t="s">
        <v>1625</v>
      </c>
      <c r="K620" s="11" t="s">
        <v>26</v>
      </c>
      <c r="L620" s="11" t="s">
        <v>1626</v>
      </c>
      <c r="M620" s="11" t="s">
        <v>28</v>
      </c>
      <c r="N620" s="11"/>
      <c r="O620" s="11"/>
      <c r="P620" s="13">
        <v>1</v>
      </c>
      <c r="Q620" s="9">
        <v>1100</v>
      </c>
      <c r="R620" s="9">
        <f>P620*Q620</f>
        <v>1100</v>
      </c>
      <c r="S620" s="10"/>
    </row>
    <row r="621" spans="1:19" ht="67.5" customHeight="1" thickBot="1" x14ac:dyDescent="0.3">
      <c r="A621" s="6"/>
      <c r="B621" s="6" t="s">
        <v>19</v>
      </c>
      <c r="C621" s="6"/>
      <c r="D621" s="6" t="s">
        <v>427</v>
      </c>
      <c r="E621" s="6" t="s">
        <v>216</v>
      </c>
      <c r="F621" s="6"/>
      <c r="G621" s="7" t="s">
        <v>1244</v>
      </c>
      <c r="H621" s="6" t="s">
        <v>1627</v>
      </c>
      <c r="I621" s="6" t="s">
        <v>1628</v>
      </c>
      <c r="J621" s="6" t="s">
        <v>95</v>
      </c>
      <c r="K621" s="6" t="s">
        <v>26</v>
      </c>
      <c r="L621" s="6" t="s">
        <v>1629</v>
      </c>
      <c r="M621" s="6" t="s">
        <v>28</v>
      </c>
      <c r="N621" s="6"/>
      <c r="O621" s="6"/>
      <c r="P621" s="8">
        <v>1</v>
      </c>
      <c r="Q621" s="9">
        <v>1430</v>
      </c>
      <c r="R621" s="9">
        <f>P621*Q621</f>
        <v>1430</v>
      </c>
      <c r="S621" s="10"/>
    </row>
    <row r="622" spans="1:19" ht="67.5" customHeight="1" thickBot="1" x14ac:dyDescent="0.3">
      <c r="A622" s="11"/>
      <c r="B622" s="11" t="s">
        <v>19</v>
      </c>
      <c r="C622" s="11"/>
      <c r="D622" s="11" t="s">
        <v>427</v>
      </c>
      <c r="E622" s="11" t="s">
        <v>216</v>
      </c>
      <c r="F622" s="11"/>
      <c r="G622" s="12" t="s">
        <v>226</v>
      </c>
      <c r="H622" s="11" t="s">
        <v>1630</v>
      </c>
      <c r="I622" s="11" t="s">
        <v>1631</v>
      </c>
      <c r="J622" s="11" t="s">
        <v>1632</v>
      </c>
      <c r="K622" s="11" t="s">
        <v>26</v>
      </c>
      <c r="L622" s="11" t="s">
        <v>1633</v>
      </c>
      <c r="M622" s="11" t="s">
        <v>28</v>
      </c>
      <c r="N622" s="11"/>
      <c r="O622" s="11"/>
      <c r="P622" s="13">
        <v>2</v>
      </c>
      <c r="Q622" s="9">
        <v>1130</v>
      </c>
      <c r="R622" s="9">
        <f>P622*Q622</f>
        <v>2260</v>
      </c>
      <c r="S622" s="10"/>
    </row>
    <row r="623" spans="1:19" ht="67.5" customHeight="1" thickBot="1" x14ac:dyDescent="0.3">
      <c r="A623" s="6"/>
      <c r="B623" s="6" t="s">
        <v>19</v>
      </c>
      <c r="C623" s="6"/>
      <c r="D623" s="6" t="s">
        <v>427</v>
      </c>
      <c r="E623" s="6" t="s">
        <v>216</v>
      </c>
      <c r="F623" s="6"/>
      <c r="G623" s="7" t="s">
        <v>226</v>
      </c>
      <c r="H623" s="6" t="s">
        <v>1634</v>
      </c>
      <c r="I623" s="6" t="s">
        <v>1635</v>
      </c>
      <c r="J623" s="6" t="s">
        <v>144</v>
      </c>
      <c r="K623" s="6" t="s">
        <v>26</v>
      </c>
      <c r="L623" s="6" t="s">
        <v>1636</v>
      </c>
      <c r="M623" s="6" t="s">
        <v>28</v>
      </c>
      <c r="N623" s="6"/>
      <c r="O623" s="6"/>
      <c r="P623" s="8">
        <v>1</v>
      </c>
      <c r="Q623" s="9">
        <v>490</v>
      </c>
      <c r="R623" s="9">
        <f>P623*Q623</f>
        <v>490</v>
      </c>
      <c r="S623" s="10"/>
    </row>
    <row r="624" spans="1:19" ht="67.5" customHeight="1" thickBot="1" x14ac:dyDescent="0.3">
      <c r="A624" s="11"/>
      <c r="B624" s="11" t="s">
        <v>19</v>
      </c>
      <c r="C624" s="11"/>
      <c r="D624" s="11" t="s">
        <v>427</v>
      </c>
      <c r="E624" s="11" t="s">
        <v>216</v>
      </c>
      <c r="F624" s="11"/>
      <c r="G624" s="12" t="s">
        <v>1622</v>
      </c>
      <c r="H624" s="11" t="s">
        <v>1637</v>
      </c>
      <c r="I624" s="11" t="s">
        <v>1638</v>
      </c>
      <c r="J624" s="11" t="s">
        <v>33</v>
      </c>
      <c r="K624" s="11" t="s">
        <v>26</v>
      </c>
      <c r="L624" s="11" t="s">
        <v>348</v>
      </c>
      <c r="M624" s="11" t="s">
        <v>28</v>
      </c>
      <c r="N624" s="11"/>
      <c r="O624" s="11"/>
      <c r="P624" s="13">
        <v>1</v>
      </c>
      <c r="Q624" s="9">
        <v>1430</v>
      </c>
      <c r="R624" s="9">
        <f>P624*Q624</f>
        <v>1430</v>
      </c>
      <c r="S624" s="10"/>
    </row>
    <row r="625" spans="1:19" ht="67.5" customHeight="1" thickBot="1" x14ac:dyDescent="0.3">
      <c r="A625" s="6"/>
      <c r="B625" s="6" t="s">
        <v>19</v>
      </c>
      <c r="C625" s="6"/>
      <c r="D625" s="6" t="s">
        <v>427</v>
      </c>
      <c r="E625" s="6" t="s">
        <v>216</v>
      </c>
      <c r="F625" s="6"/>
      <c r="G625" s="7" t="s">
        <v>226</v>
      </c>
      <c r="H625" s="6" t="s">
        <v>1639</v>
      </c>
      <c r="I625" s="6" t="s">
        <v>1640</v>
      </c>
      <c r="J625" s="6" t="s">
        <v>33</v>
      </c>
      <c r="K625" s="6" t="s">
        <v>26</v>
      </c>
      <c r="L625" s="6" t="s">
        <v>1641</v>
      </c>
      <c r="M625" s="6" t="s">
        <v>28</v>
      </c>
      <c r="N625" s="6"/>
      <c r="O625" s="6"/>
      <c r="P625" s="8">
        <v>1</v>
      </c>
      <c r="Q625" s="9">
        <v>600</v>
      </c>
      <c r="R625" s="9">
        <f>P625*Q625</f>
        <v>600</v>
      </c>
      <c r="S625" s="10"/>
    </row>
    <row r="626" spans="1:19" ht="67.5" customHeight="1" thickBot="1" x14ac:dyDescent="0.3">
      <c r="A626" s="11"/>
      <c r="B626" s="11" t="s">
        <v>19</v>
      </c>
      <c r="C626" s="11"/>
      <c r="D626" s="11" t="s">
        <v>427</v>
      </c>
      <c r="E626" s="11" t="s">
        <v>216</v>
      </c>
      <c r="F626" s="11"/>
      <c r="G626" s="12" t="s">
        <v>1642</v>
      </c>
      <c r="H626" s="11" t="s">
        <v>1643</v>
      </c>
      <c r="I626" s="11" t="s">
        <v>1644</v>
      </c>
      <c r="J626" s="11" t="s">
        <v>316</v>
      </c>
      <c r="K626" s="11" t="s">
        <v>26</v>
      </c>
      <c r="L626" s="11" t="s">
        <v>1645</v>
      </c>
      <c r="M626" s="11" t="s">
        <v>28</v>
      </c>
      <c r="N626" s="11"/>
      <c r="O626" s="11"/>
      <c r="P626" s="13">
        <v>1</v>
      </c>
      <c r="Q626" s="9">
        <v>1210</v>
      </c>
      <c r="R626" s="9">
        <f>P626*Q626</f>
        <v>1210</v>
      </c>
      <c r="S626" s="10"/>
    </row>
    <row r="627" spans="1:19" ht="67.5" customHeight="1" thickBot="1" x14ac:dyDescent="0.3">
      <c r="A627" s="6"/>
      <c r="B627" s="6" t="s">
        <v>19</v>
      </c>
      <c r="C627" s="6"/>
      <c r="D627" s="6" t="s">
        <v>427</v>
      </c>
      <c r="E627" s="6" t="s">
        <v>216</v>
      </c>
      <c r="F627" s="6"/>
      <c r="G627" s="7" t="s">
        <v>226</v>
      </c>
      <c r="H627" s="6" t="s">
        <v>1646</v>
      </c>
      <c r="I627" s="6" t="s">
        <v>1647</v>
      </c>
      <c r="J627" s="6" t="s">
        <v>683</v>
      </c>
      <c r="K627" s="6" t="s">
        <v>26</v>
      </c>
      <c r="L627" s="6" t="s">
        <v>307</v>
      </c>
      <c r="M627" s="6" t="s">
        <v>28</v>
      </c>
      <c r="N627" s="6"/>
      <c r="O627" s="6"/>
      <c r="P627" s="8">
        <v>1</v>
      </c>
      <c r="Q627" s="9">
        <v>2200</v>
      </c>
      <c r="R627" s="9">
        <f>P627*Q627</f>
        <v>2200</v>
      </c>
      <c r="S627" s="10"/>
    </row>
    <row r="628" spans="1:19" ht="67.5" customHeight="1" thickBot="1" x14ac:dyDescent="0.3">
      <c r="A628" s="11"/>
      <c r="B628" s="11" t="s">
        <v>19</v>
      </c>
      <c r="C628" s="11"/>
      <c r="D628" s="11" t="s">
        <v>427</v>
      </c>
      <c r="E628" s="11" t="s">
        <v>216</v>
      </c>
      <c r="F628" s="11"/>
      <c r="G628" s="12" t="s">
        <v>226</v>
      </c>
      <c r="H628" s="11" t="s">
        <v>1648</v>
      </c>
      <c r="I628" s="11" t="s">
        <v>1649</v>
      </c>
      <c r="J628" s="11" t="s">
        <v>1650</v>
      </c>
      <c r="K628" s="11" t="s">
        <v>26</v>
      </c>
      <c r="L628" s="11" t="s">
        <v>288</v>
      </c>
      <c r="M628" s="11" t="s">
        <v>28</v>
      </c>
      <c r="N628" s="11"/>
      <c r="O628" s="11"/>
      <c r="P628" s="13">
        <v>2</v>
      </c>
      <c r="Q628" s="9">
        <v>1600</v>
      </c>
      <c r="R628" s="9">
        <f>P628*Q628</f>
        <v>3200</v>
      </c>
      <c r="S628" s="10"/>
    </row>
    <row r="629" spans="1:19" ht="67.5" customHeight="1" thickBot="1" x14ac:dyDescent="0.3">
      <c r="A629" s="6"/>
      <c r="B629" s="6" t="s">
        <v>19</v>
      </c>
      <c r="C629" s="6"/>
      <c r="D629" s="6" t="s">
        <v>427</v>
      </c>
      <c r="E629" s="6" t="s">
        <v>216</v>
      </c>
      <c r="F629" s="6"/>
      <c r="G629" s="7" t="s">
        <v>1651</v>
      </c>
      <c r="H629" s="6" t="s">
        <v>1652</v>
      </c>
      <c r="I629" s="6" t="s">
        <v>1653</v>
      </c>
      <c r="J629" s="6" t="s">
        <v>33</v>
      </c>
      <c r="K629" s="6" t="s">
        <v>26</v>
      </c>
      <c r="L629" s="6" t="s">
        <v>1654</v>
      </c>
      <c r="M629" s="6" t="s">
        <v>28</v>
      </c>
      <c r="N629" s="6"/>
      <c r="O629" s="6"/>
      <c r="P629" s="8">
        <v>1</v>
      </c>
      <c r="Q629" s="9">
        <v>1130</v>
      </c>
      <c r="R629" s="9">
        <f>P629*Q629</f>
        <v>1130</v>
      </c>
      <c r="S629" s="10"/>
    </row>
    <row r="630" spans="1:19" ht="67.5" customHeight="1" thickBot="1" x14ac:dyDescent="0.3">
      <c r="A630" s="11"/>
      <c r="B630" s="11" t="s">
        <v>19</v>
      </c>
      <c r="C630" s="11"/>
      <c r="D630" s="11" t="s">
        <v>427</v>
      </c>
      <c r="E630" s="11" t="s">
        <v>216</v>
      </c>
      <c r="F630" s="11"/>
      <c r="G630" s="12" t="s">
        <v>1622</v>
      </c>
      <c r="H630" s="11" t="s">
        <v>1655</v>
      </c>
      <c r="I630" s="11" t="s">
        <v>1656</v>
      </c>
      <c r="J630" s="11" t="s">
        <v>33</v>
      </c>
      <c r="K630" s="11" t="s">
        <v>26</v>
      </c>
      <c r="L630" s="11" t="s">
        <v>1657</v>
      </c>
      <c r="M630" s="11" t="s">
        <v>28</v>
      </c>
      <c r="N630" s="11"/>
      <c r="O630" s="11"/>
      <c r="P630" s="13">
        <v>1</v>
      </c>
      <c r="Q630" s="9">
        <v>1540</v>
      </c>
      <c r="R630" s="9">
        <f>P630*Q630</f>
        <v>1540</v>
      </c>
      <c r="S630" s="10"/>
    </row>
    <row r="631" spans="1:19" ht="67.5" customHeight="1" thickBot="1" x14ac:dyDescent="0.3">
      <c r="A631" s="6"/>
      <c r="B631" s="6" t="s">
        <v>19</v>
      </c>
      <c r="C631" s="6"/>
      <c r="D631" s="6" t="s">
        <v>427</v>
      </c>
      <c r="E631" s="6" t="s">
        <v>216</v>
      </c>
      <c r="F631" s="6"/>
      <c r="G631" s="7" t="s">
        <v>1622</v>
      </c>
      <c r="H631" s="6" t="s">
        <v>1655</v>
      </c>
      <c r="I631" s="6" t="s">
        <v>1658</v>
      </c>
      <c r="J631" s="6" t="s">
        <v>1659</v>
      </c>
      <c r="K631" s="6" t="s">
        <v>26</v>
      </c>
      <c r="L631" s="6" t="s">
        <v>1657</v>
      </c>
      <c r="M631" s="6" t="s">
        <v>28</v>
      </c>
      <c r="N631" s="6"/>
      <c r="O631" s="6"/>
      <c r="P631" s="8">
        <v>1</v>
      </c>
      <c r="Q631" s="9">
        <v>1540</v>
      </c>
      <c r="R631" s="9">
        <f>P631*Q631</f>
        <v>1540</v>
      </c>
      <c r="S631" s="10"/>
    </row>
    <row r="632" spans="1:19" ht="67.5" customHeight="1" thickBot="1" x14ac:dyDescent="0.3">
      <c r="A632" s="11"/>
      <c r="B632" s="11" t="s">
        <v>19</v>
      </c>
      <c r="C632" s="11"/>
      <c r="D632" s="11" t="s">
        <v>427</v>
      </c>
      <c r="E632" s="11" t="s">
        <v>216</v>
      </c>
      <c r="F632" s="11"/>
      <c r="G632" s="12" t="s">
        <v>1622</v>
      </c>
      <c r="H632" s="11" t="s">
        <v>1655</v>
      </c>
      <c r="I632" s="11" t="s">
        <v>1660</v>
      </c>
      <c r="J632" s="11" t="s">
        <v>966</v>
      </c>
      <c r="K632" s="11" t="s">
        <v>26</v>
      </c>
      <c r="L632" s="11" t="s">
        <v>1657</v>
      </c>
      <c r="M632" s="11" t="s">
        <v>28</v>
      </c>
      <c r="N632" s="11"/>
      <c r="O632" s="11"/>
      <c r="P632" s="13">
        <v>1</v>
      </c>
      <c r="Q632" s="9">
        <v>1540</v>
      </c>
      <c r="R632" s="9">
        <f>P632*Q632</f>
        <v>1540</v>
      </c>
      <c r="S632" s="10"/>
    </row>
    <row r="633" spans="1:19" ht="67.5" customHeight="1" thickBot="1" x14ac:dyDescent="0.3">
      <c r="A633" s="6"/>
      <c r="B633" s="6" t="s">
        <v>19</v>
      </c>
      <c r="C633" s="6"/>
      <c r="D633" s="6" t="s">
        <v>427</v>
      </c>
      <c r="E633" s="6" t="s">
        <v>216</v>
      </c>
      <c r="F633" s="6"/>
      <c r="G633" s="7" t="s">
        <v>226</v>
      </c>
      <c r="H633" s="6" t="s">
        <v>1661</v>
      </c>
      <c r="I633" s="6" t="s">
        <v>1662</v>
      </c>
      <c r="J633" s="6" t="s">
        <v>91</v>
      </c>
      <c r="K633" s="6" t="s">
        <v>26</v>
      </c>
      <c r="L633" s="6" t="s">
        <v>1663</v>
      </c>
      <c r="M633" s="6" t="s">
        <v>35</v>
      </c>
      <c r="N633" s="6"/>
      <c r="O633" s="6"/>
      <c r="P633" s="8">
        <v>1</v>
      </c>
      <c r="Q633" s="9">
        <v>360</v>
      </c>
      <c r="R633" s="9">
        <f>P633*Q633</f>
        <v>360</v>
      </c>
      <c r="S633" s="10"/>
    </row>
    <row r="634" spans="1:19" ht="67.5" customHeight="1" thickBot="1" x14ac:dyDescent="0.3">
      <c r="A634" s="11"/>
      <c r="B634" s="11" t="s">
        <v>19</v>
      </c>
      <c r="C634" s="11"/>
      <c r="D634" s="11" t="s">
        <v>427</v>
      </c>
      <c r="E634" s="11" t="s">
        <v>216</v>
      </c>
      <c r="F634" s="11"/>
      <c r="G634" s="12" t="s">
        <v>1664</v>
      </c>
      <c r="H634" s="11" t="s">
        <v>1665</v>
      </c>
      <c r="I634" s="11" t="s">
        <v>1666</v>
      </c>
      <c r="J634" s="11" t="s">
        <v>95</v>
      </c>
      <c r="K634" s="11" t="s">
        <v>26</v>
      </c>
      <c r="L634" s="11" t="s">
        <v>871</v>
      </c>
      <c r="M634" s="11" t="s">
        <v>28</v>
      </c>
      <c r="N634" s="11"/>
      <c r="O634" s="11"/>
      <c r="P634" s="13">
        <v>1</v>
      </c>
      <c r="Q634" s="9">
        <v>3300</v>
      </c>
      <c r="R634" s="9">
        <f>P634*Q634</f>
        <v>3300</v>
      </c>
      <c r="S634" s="10"/>
    </row>
    <row r="635" spans="1:19" ht="67.5" customHeight="1" thickBot="1" x14ac:dyDescent="0.3">
      <c r="A635" s="6"/>
      <c r="B635" s="6" t="s">
        <v>19</v>
      </c>
      <c r="C635" s="6"/>
      <c r="D635" s="6" t="s">
        <v>427</v>
      </c>
      <c r="E635" s="6" t="s">
        <v>216</v>
      </c>
      <c r="F635" s="6"/>
      <c r="G635" s="7" t="s">
        <v>1667</v>
      </c>
      <c r="H635" s="6" t="s">
        <v>1668</v>
      </c>
      <c r="I635" s="6" t="s">
        <v>1669</v>
      </c>
      <c r="J635" s="6" t="s">
        <v>264</v>
      </c>
      <c r="K635" s="6" t="s">
        <v>26</v>
      </c>
      <c r="L635" s="6" t="s">
        <v>1670</v>
      </c>
      <c r="M635" s="6" t="s">
        <v>28</v>
      </c>
      <c r="N635" s="6"/>
      <c r="O635" s="6"/>
      <c r="P635" s="8">
        <v>1</v>
      </c>
      <c r="Q635" s="9">
        <v>1320</v>
      </c>
      <c r="R635" s="9">
        <f>P635*Q635</f>
        <v>1320</v>
      </c>
      <c r="S635" s="10"/>
    </row>
    <row r="636" spans="1:19" ht="67.5" customHeight="1" thickBot="1" x14ac:dyDescent="0.3">
      <c r="A636" s="11"/>
      <c r="B636" s="11" t="s">
        <v>19</v>
      </c>
      <c r="C636" s="11"/>
      <c r="D636" s="11" t="s">
        <v>427</v>
      </c>
      <c r="E636" s="11" t="s">
        <v>216</v>
      </c>
      <c r="F636" s="11"/>
      <c r="G636" s="12" t="s">
        <v>226</v>
      </c>
      <c r="H636" s="11" t="s">
        <v>1671</v>
      </c>
      <c r="I636" s="11" t="s">
        <v>1672</v>
      </c>
      <c r="J636" s="11" t="s">
        <v>33</v>
      </c>
      <c r="K636" s="11" t="s">
        <v>26</v>
      </c>
      <c r="L636" s="11" t="s">
        <v>1673</v>
      </c>
      <c r="M636" s="11" t="s">
        <v>28</v>
      </c>
      <c r="N636" s="11"/>
      <c r="O636" s="11"/>
      <c r="P636" s="13">
        <v>1</v>
      </c>
      <c r="Q636" s="9">
        <v>1320</v>
      </c>
      <c r="R636" s="9">
        <f>P636*Q636</f>
        <v>1320</v>
      </c>
      <c r="S636" s="10"/>
    </row>
    <row r="637" spans="1:19" ht="67.5" customHeight="1" thickBot="1" x14ac:dyDescent="0.3">
      <c r="A637" s="6"/>
      <c r="B637" s="6" t="s">
        <v>19</v>
      </c>
      <c r="C637" s="6"/>
      <c r="D637" s="6" t="s">
        <v>427</v>
      </c>
      <c r="E637" s="6" t="s">
        <v>216</v>
      </c>
      <c r="F637" s="6"/>
      <c r="G637" s="7" t="s">
        <v>226</v>
      </c>
      <c r="H637" s="6" t="s">
        <v>1674</v>
      </c>
      <c r="I637" s="6" t="s">
        <v>1675</v>
      </c>
      <c r="J637" s="6" t="s">
        <v>25</v>
      </c>
      <c r="K637" s="6" t="s">
        <v>26</v>
      </c>
      <c r="L637" s="6" t="s">
        <v>288</v>
      </c>
      <c r="M637" s="6" t="s">
        <v>28</v>
      </c>
      <c r="N637" s="6"/>
      <c r="O637" s="6"/>
      <c r="P637" s="8">
        <v>1</v>
      </c>
      <c r="Q637" s="9">
        <v>940</v>
      </c>
      <c r="R637" s="9">
        <f>P637*Q637</f>
        <v>940</v>
      </c>
      <c r="S637" s="10"/>
    </row>
    <row r="638" spans="1:19" ht="67.5" customHeight="1" thickBot="1" x14ac:dyDescent="0.3">
      <c r="A638" s="11"/>
      <c r="B638" s="11" t="s">
        <v>19</v>
      </c>
      <c r="C638" s="11"/>
      <c r="D638" s="11" t="s">
        <v>427</v>
      </c>
      <c r="E638" s="11" t="s">
        <v>216</v>
      </c>
      <c r="F638" s="11"/>
      <c r="G638" s="12" t="s">
        <v>1618</v>
      </c>
      <c r="H638" s="11" t="s">
        <v>1676</v>
      </c>
      <c r="I638" s="11" t="s">
        <v>1677</v>
      </c>
      <c r="J638" s="11" t="s">
        <v>95</v>
      </c>
      <c r="K638" s="11" t="s">
        <v>26</v>
      </c>
      <c r="L638" s="11" t="s">
        <v>352</v>
      </c>
      <c r="M638" s="11" t="s">
        <v>28</v>
      </c>
      <c r="N638" s="11"/>
      <c r="O638" s="11"/>
      <c r="P638" s="13">
        <v>1</v>
      </c>
      <c r="Q638" s="9">
        <v>2260</v>
      </c>
      <c r="R638" s="9">
        <f>P638*Q638</f>
        <v>2260</v>
      </c>
      <c r="S638" s="10"/>
    </row>
    <row r="639" spans="1:19" ht="67.5" customHeight="1" thickBot="1" x14ac:dyDescent="0.3">
      <c r="A639" s="6"/>
      <c r="B639" s="6" t="s">
        <v>19</v>
      </c>
      <c r="C639" s="6"/>
      <c r="D639" s="6" t="s">
        <v>427</v>
      </c>
      <c r="E639" s="6" t="s">
        <v>216</v>
      </c>
      <c r="F639" s="6"/>
      <c r="G639" s="7" t="s">
        <v>226</v>
      </c>
      <c r="H639" s="6" t="s">
        <v>1678</v>
      </c>
      <c r="I639" s="6" t="s">
        <v>1679</v>
      </c>
      <c r="J639" s="6" t="s">
        <v>1680</v>
      </c>
      <c r="K639" s="6" t="s">
        <v>26</v>
      </c>
      <c r="L639" s="6" t="s">
        <v>221</v>
      </c>
      <c r="M639" s="6" t="s">
        <v>28</v>
      </c>
      <c r="N639" s="6"/>
      <c r="O639" s="6"/>
      <c r="P639" s="8">
        <v>3</v>
      </c>
      <c r="Q639" s="9">
        <v>1600</v>
      </c>
      <c r="R639" s="9">
        <f>P639*Q639</f>
        <v>4800</v>
      </c>
      <c r="S639" s="10"/>
    </row>
    <row r="640" spans="1:19" ht="67.5" customHeight="1" thickBot="1" x14ac:dyDescent="0.3">
      <c r="A640" s="11"/>
      <c r="B640" s="11" t="s">
        <v>19</v>
      </c>
      <c r="C640" s="11"/>
      <c r="D640" s="11" t="s">
        <v>427</v>
      </c>
      <c r="E640" s="11" t="s">
        <v>216</v>
      </c>
      <c r="F640" s="11"/>
      <c r="G640" s="12" t="s">
        <v>226</v>
      </c>
      <c r="H640" s="11" t="s">
        <v>1681</v>
      </c>
      <c r="I640" s="11" t="s">
        <v>1682</v>
      </c>
      <c r="J640" s="11" t="s">
        <v>243</v>
      </c>
      <c r="K640" s="11" t="s">
        <v>26</v>
      </c>
      <c r="L640" s="11" t="s">
        <v>1683</v>
      </c>
      <c r="M640" s="11" t="s">
        <v>28</v>
      </c>
      <c r="N640" s="11"/>
      <c r="O640" s="11"/>
      <c r="P640" s="13">
        <v>4</v>
      </c>
      <c r="Q640" s="9">
        <v>3030</v>
      </c>
      <c r="R640" s="9">
        <f>P640*Q640</f>
        <v>12120</v>
      </c>
      <c r="S640" s="10"/>
    </row>
    <row r="641" spans="1:19" ht="67.5" customHeight="1" thickBot="1" x14ac:dyDescent="0.3">
      <c r="A641" s="6"/>
      <c r="B641" s="6" t="s">
        <v>19</v>
      </c>
      <c r="C641" s="6"/>
      <c r="D641" s="6" t="s">
        <v>427</v>
      </c>
      <c r="E641" s="6" t="s">
        <v>216</v>
      </c>
      <c r="F641" s="6"/>
      <c r="G641" s="7" t="s">
        <v>226</v>
      </c>
      <c r="H641" s="6" t="s">
        <v>1684</v>
      </c>
      <c r="I641" s="6" t="s">
        <v>1685</v>
      </c>
      <c r="J641" s="6" t="s">
        <v>1079</v>
      </c>
      <c r="K641" s="6" t="s">
        <v>26</v>
      </c>
      <c r="L641" s="6" t="s">
        <v>1686</v>
      </c>
      <c r="M641" s="6" t="s">
        <v>28</v>
      </c>
      <c r="N641" s="6"/>
      <c r="O641" s="6"/>
      <c r="P641" s="8">
        <v>5</v>
      </c>
      <c r="Q641" s="9">
        <v>2040</v>
      </c>
      <c r="R641" s="9">
        <f>P641*Q641</f>
        <v>10200</v>
      </c>
      <c r="S641" s="10"/>
    </row>
    <row r="642" spans="1:19" ht="67.5" customHeight="1" thickBot="1" x14ac:dyDescent="0.3">
      <c r="A642" s="11"/>
      <c r="B642" s="11" t="s">
        <v>19</v>
      </c>
      <c r="C642" s="11"/>
      <c r="D642" s="11" t="s">
        <v>427</v>
      </c>
      <c r="E642" s="11" t="s">
        <v>216</v>
      </c>
      <c r="F642" s="11"/>
      <c r="G642" s="12" t="s">
        <v>1687</v>
      </c>
      <c r="H642" s="11" t="s">
        <v>1688</v>
      </c>
      <c r="I642" s="11" t="s">
        <v>1689</v>
      </c>
      <c r="J642" s="11" t="s">
        <v>243</v>
      </c>
      <c r="K642" s="11" t="s">
        <v>26</v>
      </c>
      <c r="L642" s="11" t="s">
        <v>288</v>
      </c>
      <c r="M642" s="11" t="s">
        <v>28</v>
      </c>
      <c r="N642" s="11"/>
      <c r="O642" s="11"/>
      <c r="P642" s="13">
        <v>1</v>
      </c>
      <c r="Q642" s="9">
        <v>1270</v>
      </c>
      <c r="R642" s="9">
        <f>P642*Q642</f>
        <v>1270</v>
      </c>
      <c r="S642" s="10"/>
    </row>
    <row r="643" spans="1:19" ht="67.5" customHeight="1" thickBot="1" x14ac:dyDescent="0.3">
      <c r="A643" s="6"/>
      <c r="B643" s="6" t="s">
        <v>19</v>
      </c>
      <c r="C643" s="6"/>
      <c r="D643" s="6" t="s">
        <v>427</v>
      </c>
      <c r="E643" s="6" t="s">
        <v>216</v>
      </c>
      <c r="F643" s="6"/>
      <c r="G643" s="7" t="s">
        <v>226</v>
      </c>
      <c r="H643" s="6" t="s">
        <v>1690</v>
      </c>
      <c r="I643" s="6" t="s">
        <v>1691</v>
      </c>
      <c r="J643" s="6" t="s">
        <v>65</v>
      </c>
      <c r="K643" s="6" t="s">
        <v>26</v>
      </c>
      <c r="L643" s="6" t="s">
        <v>229</v>
      </c>
      <c r="M643" s="6" t="s">
        <v>28</v>
      </c>
      <c r="N643" s="6"/>
      <c r="O643" s="6"/>
      <c r="P643" s="8">
        <v>7</v>
      </c>
      <c r="Q643" s="9">
        <v>3030</v>
      </c>
      <c r="R643" s="9">
        <f>P643*Q643</f>
        <v>21210</v>
      </c>
      <c r="S643" s="10"/>
    </row>
    <row r="644" spans="1:19" ht="67.5" customHeight="1" thickBot="1" x14ac:dyDescent="0.3">
      <c r="A644" s="11"/>
      <c r="B644" s="11" t="s">
        <v>19</v>
      </c>
      <c r="C644" s="11"/>
      <c r="D644" s="11" t="s">
        <v>427</v>
      </c>
      <c r="E644" s="11" t="s">
        <v>216</v>
      </c>
      <c r="F644" s="11"/>
      <c r="G644" s="12" t="s">
        <v>226</v>
      </c>
      <c r="H644" s="11" t="s">
        <v>1692</v>
      </c>
      <c r="I644" s="11" t="s">
        <v>1693</v>
      </c>
      <c r="J644" s="11" t="s">
        <v>1694</v>
      </c>
      <c r="K644" s="11" t="s">
        <v>26</v>
      </c>
      <c r="L644" s="11" t="s">
        <v>348</v>
      </c>
      <c r="M644" s="11" t="s">
        <v>28</v>
      </c>
      <c r="N644" s="11"/>
      <c r="O644" s="11"/>
      <c r="P644" s="13">
        <v>1</v>
      </c>
      <c r="Q644" s="9">
        <v>2090</v>
      </c>
      <c r="R644" s="9">
        <f>P644*Q644</f>
        <v>2090</v>
      </c>
      <c r="S644" s="10"/>
    </row>
    <row r="645" spans="1:19" ht="67.5" customHeight="1" thickBot="1" x14ac:dyDescent="0.3">
      <c r="A645" s="6"/>
      <c r="B645" s="6" t="s">
        <v>19</v>
      </c>
      <c r="C645" s="6"/>
      <c r="D645" s="6" t="s">
        <v>427</v>
      </c>
      <c r="E645" s="6" t="s">
        <v>216</v>
      </c>
      <c r="F645" s="6"/>
      <c r="G645" s="7" t="s">
        <v>226</v>
      </c>
      <c r="H645" s="6" t="s">
        <v>1695</v>
      </c>
      <c r="I645" s="6" t="s">
        <v>1696</v>
      </c>
      <c r="J645" s="6" t="s">
        <v>243</v>
      </c>
      <c r="K645" s="6" t="s">
        <v>26</v>
      </c>
      <c r="L645" s="6" t="s">
        <v>1697</v>
      </c>
      <c r="M645" s="6" t="s">
        <v>28</v>
      </c>
      <c r="N645" s="6"/>
      <c r="O645" s="6"/>
      <c r="P645" s="8">
        <v>1</v>
      </c>
      <c r="Q645" s="9">
        <v>990</v>
      </c>
      <c r="R645" s="9">
        <f>P645*Q645</f>
        <v>990</v>
      </c>
      <c r="S645" s="10"/>
    </row>
    <row r="646" spans="1:19" ht="67.5" customHeight="1" thickBot="1" x14ac:dyDescent="0.3">
      <c r="A646" s="11"/>
      <c r="B646" s="11" t="s">
        <v>19</v>
      </c>
      <c r="C646" s="11"/>
      <c r="D646" s="11" t="s">
        <v>427</v>
      </c>
      <c r="E646" s="11" t="s">
        <v>216</v>
      </c>
      <c r="F646" s="11"/>
      <c r="G646" s="12" t="s">
        <v>1698</v>
      </c>
      <c r="H646" s="11" t="s">
        <v>1699</v>
      </c>
      <c r="I646" s="11" t="s">
        <v>1700</v>
      </c>
      <c r="J646" s="11" t="s">
        <v>91</v>
      </c>
      <c r="K646" s="11" t="s">
        <v>26</v>
      </c>
      <c r="L646" s="11" t="s">
        <v>288</v>
      </c>
      <c r="M646" s="11" t="s">
        <v>28</v>
      </c>
      <c r="N646" s="11"/>
      <c r="O646" s="11"/>
      <c r="P646" s="13">
        <v>1</v>
      </c>
      <c r="Q646" s="9">
        <v>1540</v>
      </c>
      <c r="R646" s="9">
        <f>P646*Q646</f>
        <v>1540</v>
      </c>
      <c r="S646" s="10"/>
    </row>
    <row r="647" spans="1:19" ht="67.5" customHeight="1" thickBot="1" x14ac:dyDescent="0.3">
      <c r="A647" s="6"/>
      <c r="B647" s="6" t="s">
        <v>19</v>
      </c>
      <c r="C647" s="6"/>
      <c r="D647" s="6" t="s">
        <v>427</v>
      </c>
      <c r="E647" s="6" t="s">
        <v>216</v>
      </c>
      <c r="F647" s="6"/>
      <c r="G647" s="7" t="s">
        <v>1698</v>
      </c>
      <c r="H647" s="6" t="s">
        <v>1701</v>
      </c>
      <c r="I647" s="6" t="s">
        <v>1702</v>
      </c>
      <c r="J647" s="6" t="s">
        <v>1079</v>
      </c>
      <c r="K647" s="6" t="s">
        <v>26</v>
      </c>
      <c r="L647" s="6" t="s">
        <v>871</v>
      </c>
      <c r="M647" s="6" t="s">
        <v>28</v>
      </c>
      <c r="N647" s="6"/>
      <c r="O647" s="6"/>
      <c r="P647" s="8">
        <v>16</v>
      </c>
      <c r="Q647" s="9">
        <v>2150</v>
      </c>
      <c r="R647" s="9">
        <f>P647*Q647</f>
        <v>34400</v>
      </c>
      <c r="S647" s="10"/>
    </row>
    <row r="648" spans="1:19" ht="67.5" customHeight="1" thickBot="1" x14ac:dyDescent="0.3">
      <c r="A648" s="11"/>
      <c r="B648" s="11" t="s">
        <v>19</v>
      </c>
      <c r="C648" s="11"/>
      <c r="D648" s="11" t="s">
        <v>427</v>
      </c>
      <c r="E648" s="11" t="s">
        <v>216</v>
      </c>
      <c r="F648" s="11"/>
      <c r="G648" s="12" t="s">
        <v>1618</v>
      </c>
      <c r="H648" s="11" t="s">
        <v>1703</v>
      </c>
      <c r="I648" s="11" t="s">
        <v>1704</v>
      </c>
      <c r="J648" s="11" t="s">
        <v>33</v>
      </c>
      <c r="K648" s="11" t="s">
        <v>26</v>
      </c>
      <c r="L648" s="11" t="s">
        <v>871</v>
      </c>
      <c r="M648" s="11" t="s">
        <v>28</v>
      </c>
      <c r="N648" s="11"/>
      <c r="O648" s="11"/>
      <c r="P648" s="13">
        <v>14</v>
      </c>
      <c r="Q648" s="9">
        <v>2480</v>
      </c>
      <c r="R648" s="9">
        <f>P648*Q648</f>
        <v>34720</v>
      </c>
      <c r="S648" s="10"/>
    </row>
    <row r="649" spans="1:19" ht="67.5" customHeight="1" thickBot="1" x14ac:dyDescent="0.3">
      <c r="A649" s="6"/>
      <c r="B649" s="6" t="s">
        <v>19</v>
      </c>
      <c r="C649" s="6"/>
      <c r="D649" s="6" t="s">
        <v>427</v>
      </c>
      <c r="E649" s="6" t="s">
        <v>216</v>
      </c>
      <c r="F649" s="6"/>
      <c r="G649" s="7" t="s">
        <v>1618</v>
      </c>
      <c r="H649" s="6" t="s">
        <v>1703</v>
      </c>
      <c r="I649" s="6" t="s">
        <v>1705</v>
      </c>
      <c r="J649" s="6" t="s">
        <v>243</v>
      </c>
      <c r="K649" s="6" t="s">
        <v>26</v>
      </c>
      <c r="L649" s="6" t="s">
        <v>871</v>
      </c>
      <c r="M649" s="6" t="s">
        <v>28</v>
      </c>
      <c r="N649" s="6"/>
      <c r="O649" s="6"/>
      <c r="P649" s="8">
        <v>3</v>
      </c>
      <c r="Q649" s="9">
        <v>2480</v>
      </c>
      <c r="R649" s="9">
        <f>P649*Q649</f>
        <v>7440</v>
      </c>
      <c r="S649" s="10"/>
    </row>
    <row r="650" spans="1:19" ht="67.5" customHeight="1" thickBot="1" x14ac:dyDescent="0.3">
      <c r="A650" s="11"/>
      <c r="B650" s="11" t="s">
        <v>19</v>
      </c>
      <c r="C650" s="11"/>
      <c r="D650" s="11" t="s">
        <v>427</v>
      </c>
      <c r="E650" s="11" t="s">
        <v>216</v>
      </c>
      <c r="F650" s="11"/>
      <c r="G650" s="12" t="s">
        <v>226</v>
      </c>
      <c r="H650" s="11" t="s">
        <v>1706</v>
      </c>
      <c r="I650" s="11" t="s">
        <v>1707</v>
      </c>
      <c r="J650" s="11" t="s">
        <v>944</v>
      </c>
      <c r="K650" s="11" t="s">
        <v>26</v>
      </c>
      <c r="L650" s="11" t="s">
        <v>254</v>
      </c>
      <c r="M650" s="11" t="s">
        <v>28</v>
      </c>
      <c r="N650" s="11"/>
      <c r="O650" s="11"/>
      <c r="P650" s="13">
        <v>96</v>
      </c>
      <c r="Q650" s="9">
        <v>2200</v>
      </c>
      <c r="R650" s="9">
        <f>P650*Q650</f>
        <v>211200</v>
      </c>
      <c r="S650" s="10"/>
    </row>
    <row r="651" spans="1:19" ht="67.5" customHeight="1" thickBot="1" x14ac:dyDescent="0.3">
      <c r="A651" s="6"/>
      <c r="B651" s="6" t="s">
        <v>19</v>
      </c>
      <c r="C651" s="6"/>
      <c r="D651" s="6" t="s">
        <v>427</v>
      </c>
      <c r="E651" s="6" t="s">
        <v>216</v>
      </c>
      <c r="F651" s="6"/>
      <c r="G651" s="7" t="s">
        <v>226</v>
      </c>
      <c r="H651" s="6" t="s">
        <v>1706</v>
      </c>
      <c r="I651" s="6" t="s">
        <v>1708</v>
      </c>
      <c r="J651" s="6" t="s">
        <v>1709</v>
      </c>
      <c r="K651" s="6" t="s">
        <v>26</v>
      </c>
      <c r="L651" s="6" t="s">
        <v>254</v>
      </c>
      <c r="M651" s="6" t="s">
        <v>28</v>
      </c>
      <c r="N651" s="6"/>
      <c r="O651" s="6"/>
      <c r="P651" s="8">
        <v>64</v>
      </c>
      <c r="Q651" s="9">
        <v>2200</v>
      </c>
      <c r="R651" s="9">
        <f>P651*Q651</f>
        <v>140800</v>
      </c>
      <c r="S651" s="10"/>
    </row>
    <row r="652" spans="1:19" ht="67.5" customHeight="1" thickBot="1" x14ac:dyDescent="0.3">
      <c r="A652" s="11"/>
      <c r="B652" s="11" t="s">
        <v>19</v>
      </c>
      <c r="C652" s="11"/>
      <c r="D652" s="11" t="s">
        <v>427</v>
      </c>
      <c r="E652" s="11" t="s">
        <v>216</v>
      </c>
      <c r="F652" s="11"/>
      <c r="G652" s="12" t="s">
        <v>226</v>
      </c>
      <c r="H652" s="11" t="s">
        <v>1710</v>
      </c>
      <c r="I652" s="11" t="s">
        <v>1711</v>
      </c>
      <c r="J652" s="11" t="s">
        <v>1079</v>
      </c>
      <c r="K652" s="11" t="s">
        <v>26</v>
      </c>
      <c r="L652" s="11" t="s">
        <v>229</v>
      </c>
      <c r="M652" s="11" t="s">
        <v>28</v>
      </c>
      <c r="N652" s="11"/>
      <c r="O652" s="11"/>
      <c r="P652" s="13">
        <v>2</v>
      </c>
      <c r="Q652" s="9">
        <v>2040</v>
      </c>
      <c r="R652" s="9">
        <f>P652*Q652</f>
        <v>4080</v>
      </c>
      <c r="S652" s="10"/>
    </row>
    <row r="653" spans="1:19" ht="67.5" customHeight="1" thickBot="1" x14ac:dyDescent="0.3">
      <c r="A653" s="6"/>
      <c r="B653" s="6" t="s">
        <v>19</v>
      </c>
      <c r="C653" s="6"/>
      <c r="D653" s="6" t="s">
        <v>427</v>
      </c>
      <c r="E653" s="6" t="s">
        <v>216</v>
      </c>
      <c r="F653" s="6"/>
      <c r="G653" s="7" t="s">
        <v>1618</v>
      </c>
      <c r="H653" s="6" t="s">
        <v>1712</v>
      </c>
      <c r="I653" s="6" t="s">
        <v>1713</v>
      </c>
      <c r="J653" s="6" t="s">
        <v>1079</v>
      </c>
      <c r="K653" s="6" t="s">
        <v>26</v>
      </c>
      <c r="L653" s="6" t="s">
        <v>871</v>
      </c>
      <c r="M653" s="6" t="s">
        <v>28</v>
      </c>
      <c r="N653" s="6"/>
      <c r="O653" s="6"/>
      <c r="P653" s="8">
        <v>1</v>
      </c>
      <c r="Q653" s="9">
        <v>1430</v>
      </c>
      <c r="R653" s="9">
        <f>P653*Q653</f>
        <v>1430</v>
      </c>
      <c r="S653" s="10"/>
    </row>
    <row r="654" spans="1:19" ht="67.5" customHeight="1" thickBot="1" x14ac:dyDescent="0.3">
      <c r="A654" s="11"/>
      <c r="B654" s="11" t="s">
        <v>19</v>
      </c>
      <c r="C654" s="11"/>
      <c r="D654" s="11" t="s">
        <v>427</v>
      </c>
      <c r="E654" s="11" t="s">
        <v>216</v>
      </c>
      <c r="F654" s="11"/>
      <c r="G654" s="12" t="s">
        <v>226</v>
      </c>
      <c r="H654" s="11" t="s">
        <v>1714</v>
      </c>
      <c r="I654" s="11" t="s">
        <v>1715</v>
      </c>
      <c r="J654" s="11" t="s">
        <v>944</v>
      </c>
      <c r="K654" s="11" t="s">
        <v>26</v>
      </c>
      <c r="L654" s="11" t="s">
        <v>348</v>
      </c>
      <c r="M654" s="11" t="s">
        <v>28</v>
      </c>
      <c r="N654" s="11"/>
      <c r="O654" s="11"/>
      <c r="P654" s="13">
        <v>9</v>
      </c>
      <c r="Q654" s="9">
        <v>2700</v>
      </c>
      <c r="R654" s="9">
        <f>P654*Q654</f>
        <v>24300</v>
      </c>
      <c r="S654" s="10"/>
    </row>
    <row r="655" spans="1:19" ht="67.5" customHeight="1" thickBot="1" x14ac:dyDescent="0.3">
      <c r="A655" s="6"/>
      <c r="B655" s="6" t="s">
        <v>19</v>
      </c>
      <c r="C655" s="6"/>
      <c r="D655" s="6" t="s">
        <v>427</v>
      </c>
      <c r="E655" s="6" t="s">
        <v>216</v>
      </c>
      <c r="F655" s="6"/>
      <c r="G655" s="7" t="s">
        <v>226</v>
      </c>
      <c r="H655" s="6" t="s">
        <v>1714</v>
      </c>
      <c r="I655" s="6" t="s">
        <v>1716</v>
      </c>
      <c r="J655" s="6" t="s">
        <v>1709</v>
      </c>
      <c r="K655" s="6" t="s">
        <v>26</v>
      </c>
      <c r="L655" s="6" t="s">
        <v>348</v>
      </c>
      <c r="M655" s="6" t="s">
        <v>28</v>
      </c>
      <c r="N655" s="6"/>
      <c r="O655" s="6"/>
      <c r="P655" s="8">
        <v>29</v>
      </c>
      <c r="Q655" s="9">
        <v>2700</v>
      </c>
      <c r="R655" s="9">
        <f>P655*Q655</f>
        <v>78300</v>
      </c>
      <c r="S655" s="10"/>
    </row>
    <row r="656" spans="1:19" ht="67.5" customHeight="1" thickBot="1" x14ac:dyDescent="0.3">
      <c r="A656" s="11"/>
      <c r="B656" s="11" t="s">
        <v>19</v>
      </c>
      <c r="C656" s="11"/>
      <c r="D656" s="11" t="s">
        <v>427</v>
      </c>
      <c r="E656" s="11" t="s">
        <v>216</v>
      </c>
      <c r="F656" s="11"/>
      <c r="G656" s="12" t="s">
        <v>226</v>
      </c>
      <c r="H656" s="11" t="s">
        <v>1717</v>
      </c>
      <c r="I656" s="11" t="s">
        <v>1718</v>
      </c>
      <c r="J656" s="11" t="s">
        <v>110</v>
      </c>
      <c r="K656" s="11" t="s">
        <v>26</v>
      </c>
      <c r="L656" s="11" t="s">
        <v>288</v>
      </c>
      <c r="M656" s="11" t="s">
        <v>28</v>
      </c>
      <c r="N656" s="11"/>
      <c r="O656" s="11"/>
      <c r="P656" s="13">
        <v>4</v>
      </c>
      <c r="Q656" s="9">
        <v>1270</v>
      </c>
      <c r="R656" s="9">
        <f>P656*Q656</f>
        <v>5080</v>
      </c>
      <c r="S656" s="10"/>
    </row>
    <row r="657" spans="1:19" ht="67.5" customHeight="1" thickBot="1" x14ac:dyDescent="0.3">
      <c r="A657" s="6"/>
      <c r="B657" s="6" t="s">
        <v>19</v>
      </c>
      <c r="C657" s="6"/>
      <c r="D657" s="6" t="s">
        <v>427</v>
      </c>
      <c r="E657" s="6" t="s">
        <v>216</v>
      </c>
      <c r="F657" s="6"/>
      <c r="G657" s="7" t="s">
        <v>1622</v>
      </c>
      <c r="H657" s="6" t="s">
        <v>1719</v>
      </c>
      <c r="I657" s="6" t="s">
        <v>1720</v>
      </c>
      <c r="J657" s="6" t="s">
        <v>1489</v>
      </c>
      <c r="K657" s="6" t="s">
        <v>26</v>
      </c>
      <c r="L657" s="6" t="s">
        <v>1721</v>
      </c>
      <c r="M657" s="6" t="s">
        <v>28</v>
      </c>
      <c r="N657" s="6"/>
      <c r="O657" s="6"/>
      <c r="P657" s="8">
        <v>1</v>
      </c>
      <c r="Q657" s="9">
        <v>1100</v>
      </c>
      <c r="R657" s="9">
        <f>P657*Q657</f>
        <v>1100</v>
      </c>
      <c r="S657" s="10"/>
    </row>
    <row r="658" spans="1:19" ht="67.5" customHeight="1" thickBot="1" x14ac:dyDescent="0.3">
      <c r="A658" s="11"/>
      <c r="B658" s="11" t="s">
        <v>19</v>
      </c>
      <c r="C658" s="11"/>
      <c r="D658" s="11" t="s">
        <v>427</v>
      </c>
      <c r="E658" s="11" t="s">
        <v>216</v>
      </c>
      <c r="F658" s="11"/>
      <c r="G658" s="12" t="s">
        <v>1622</v>
      </c>
      <c r="H658" s="11" t="s">
        <v>1719</v>
      </c>
      <c r="I658" s="11" t="s">
        <v>1722</v>
      </c>
      <c r="J658" s="11" t="s">
        <v>1723</v>
      </c>
      <c r="K658" s="11" t="s">
        <v>26</v>
      </c>
      <c r="L658" s="11" t="s">
        <v>1721</v>
      </c>
      <c r="M658" s="11" t="s">
        <v>28</v>
      </c>
      <c r="N658" s="11"/>
      <c r="O658" s="11"/>
      <c r="P658" s="13">
        <v>1</v>
      </c>
      <c r="Q658" s="9">
        <v>1100</v>
      </c>
      <c r="R658" s="9">
        <f>P658*Q658</f>
        <v>1100</v>
      </c>
      <c r="S658" s="10"/>
    </row>
    <row r="659" spans="1:19" ht="67.5" customHeight="1" thickBot="1" x14ac:dyDescent="0.3">
      <c r="A659" s="6"/>
      <c r="B659" s="6" t="s">
        <v>19</v>
      </c>
      <c r="C659" s="6"/>
      <c r="D659" s="6" t="s">
        <v>427</v>
      </c>
      <c r="E659" s="6" t="s">
        <v>29</v>
      </c>
      <c r="F659" s="6"/>
      <c r="G659" s="7" t="s">
        <v>258</v>
      </c>
      <c r="H659" s="6" t="s">
        <v>1724</v>
      </c>
      <c r="I659" s="6" t="s">
        <v>1725</v>
      </c>
      <c r="J659" s="6" t="s">
        <v>33</v>
      </c>
      <c r="K659" s="6" t="s">
        <v>26</v>
      </c>
      <c r="L659" s="6" t="s">
        <v>126</v>
      </c>
      <c r="M659" s="6" t="s">
        <v>28</v>
      </c>
      <c r="N659" s="6"/>
      <c r="O659" s="6"/>
      <c r="P659" s="8">
        <v>5</v>
      </c>
      <c r="Q659" s="9">
        <v>1160</v>
      </c>
      <c r="R659" s="9">
        <f>P659*Q659</f>
        <v>5800</v>
      </c>
      <c r="S659" s="10"/>
    </row>
    <row r="660" spans="1:19" ht="67.5" customHeight="1" thickBot="1" x14ac:dyDescent="0.3">
      <c r="A660" s="11"/>
      <c r="B660" s="11" t="s">
        <v>19</v>
      </c>
      <c r="C660" s="11"/>
      <c r="D660" s="11" t="s">
        <v>427</v>
      </c>
      <c r="E660" s="11" t="s">
        <v>29</v>
      </c>
      <c r="F660" s="11"/>
      <c r="G660" s="12" t="s">
        <v>30</v>
      </c>
      <c r="H660" s="11" t="s">
        <v>1726</v>
      </c>
      <c r="I660" s="11" t="s">
        <v>1727</v>
      </c>
      <c r="J660" s="11" t="s">
        <v>33</v>
      </c>
      <c r="K660" s="11" t="s">
        <v>26</v>
      </c>
      <c r="L660" s="11" t="s">
        <v>1591</v>
      </c>
      <c r="M660" s="11" t="s">
        <v>28</v>
      </c>
      <c r="N660" s="11"/>
      <c r="O660" s="11"/>
      <c r="P660" s="13">
        <v>1</v>
      </c>
      <c r="Q660" s="9">
        <v>1100</v>
      </c>
      <c r="R660" s="9">
        <f>P660*Q660</f>
        <v>1100</v>
      </c>
      <c r="S660" s="10"/>
    </row>
    <row r="661" spans="1:19" ht="67.5" customHeight="1" thickBot="1" x14ac:dyDescent="0.3">
      <c r="A661" s="6"/>
      <c r="B661" s="6" t="s">
        <v>19</v>
      </c>
      <c r="C661" s="6"/>
      <c r="D661" s="6" t="s">
        <v>427</v>
      </c>
      <c r="E661" s="6" t="s">
        <v>29</v>
      </c>
      <c r="F661" s="6"/>
      <c r="G661" s="7" t="s">
        <v>30</v>
      </c>
      <c r="H661" s="6" t="s">
        <v>1728</v>
      </c>
      <c r="I661" s="6" t="s">
        <v>1729</v>
      </c>
      <c r="J661" s="6" t="s">
        <v>33</v>
      </c>
      <c r="K661" s="6" t="s">
        <v>26</v>
      </c>
      <c r="L661" s="6" t="s">
        <v>1730</v>
      </c>
      <c r="M661" s="6" t="s">
        <v>28</v>
      </c>
      <c r="N661" s="6"/>
      <c r="O661" s="6"/>
      <c r="P661" s="8">
        <v>3</v>
      </c>
      <c r="Q661" s="9">
        <v>1820</v>
      </c>
      <c r="R661" s="9">
        <f>P661*Q661</f>
        <v>5460</v>
      </c>
      <c r="S661" s="10"/>
    </row>
    <row r="662" spans="1:19" ht="67.5" customHeight="1" thickBot="1" x14ac:dyDescent="0.3">
      <c r="A662" s="11"/>
      <c r="B662" s="11" t="s">
        <v>19</v>
      </c>
      <c r="C662" s="11"/>
      <c r="D662" s="11" t="s">
        <v>427</v>
      </c>
      <c r="E662" s="11" t="s">
        <v>29</v>
      </c>
      <c r="F662" s="11"/>
      <c r="G662" s="12" t="s">
        <v>30</v>
      </c>
      <c r="H662" s="11" t="s">
        <v>1728</v>
      </c>
      <c r="I662" s="11" t="s">
        <v>1731</v>
      </c>
      <c r="J662" s="11" t="s">
        <v>448</v>
      </c>
      <c r="K662" s="11" t="s">
        <v>26</v>
      </c>
      <c r="L662" s="11" t="s">
        <v>1547</v>
      </c>
      <c r="M662" s="11" t="s">
        <v>28</v>
      </c>
      <c r="N662" s="11"/>
      <c r="O662" s="11"/>
      <c r="P662" s="13">
        <v>1</v>
      </c>
      <c r="Q662" s="9">
        <v>1430</v>
      </c>
      <c r="R662" s="9">
        <f>P662*Q662</f>
        <v>1430</v>
      </c>
      <c r="S662" s="10"/>
    </row>
    <row r="663" spans="1:19" ht="67.5" customHeight="1" thickBot="1" x14ac:dyDescent="0.3">
      <c r="A663" s="6"/>
      <c r="B663" s="6" t="s">
        <v>19</v>
      </c>
      <c r="C663" s="6"/>
      <c r="D663" s="6" t="s">
        <v>427</v>
      </c>
      <c r="E663" s="6" t="s">
        <v>29</v>
      </c>
      <c r="F663" s="6"/>
      <c r="G663" s="7" t="s">
        <v>30</v>
      </c>
      <c r="H663" s="6" t="s">
        <v>1728</v>
      </c>
      <c r="I663" s="6" t="s">
        <v>1732</v>
      </c>
      <c r="J663" s="6" t="s">
        <v>1475</v>
      </c>
      <c r="K663" s="6" t="s">
        <v>26</v>
      </c>
      <c r="L663" s="6" t="s">
        <v>1733</v>
      </c>
      <c r="M663" s="6" t="s">
        <v>28</v>
      </c>
      <c r="N663" s="6"/>
      <c r="O663" s="6"/>
      <c r="P663" s="8">
        <v>3</v>
      </c>
      <c r="Q663" s="9">
        <v>2970</v>
      </c>
      <c r="R663" s="9">
        <f>P663*Q663</f>
        <v>8910</v>
      </c>
      <c r="S663" s="10"/>
    </row>
    <row r="664" spans="1:19" ht="67.5" customHeight="1" thickBot="1" x14ac:dyDescent="0.3">
      <c r="A664" s="11"/>
      <c r="B664" s="11" t="s">
        <v>19</v>
      </c>
      <c r="C664" s="11"/>
      <c r="D664" s="11" t="s">
        <v>427</v>
      </c>
      <c r="E664" s="11" t="s">
        <v>29</v>
      </c>
      <c r="F664" s="11"/>
      <c r="G664" s="12" t="s">
        <v>30</v>
      </c>
      <c r="H664" s="11" t="s">
        <v>1728</v>
      </c>
      <c r="I664" s="11" t="s">
        <v>1734</v>
      </c>
      <c r="J664" s="11" t="s">
        <v>1735</v>
      </c>
      <c r="K664" s="11" t="s">
        <v>26</v>
      </c>
      <c r="L664" s="11" t="s">
        <v>1736</v>
      </c>
      <c r="M664" s="11" t="s">
        <v>28</v>
      </c>
      <c r="N664" s="11"/>
      <c r="O664" s="11"/>
      <c r="P664" s="13">
        <v>1</v>
      </c>
      <c r="Q664" s="9">
        <v>2970</v>
      </c>
      <c r="R664" s="9">
        <f>P664*Q664</f>
        <v>2970</v>
      </c>
      <c r="S664" s="10"/>
    </row>
    <row r="665" spans="1:19" ht="67.5" customHeight="1" thickBot="1" x14ac:dyDescent="0.3">
      <c r="A665" s="6"/>
      <c r="B665" s="6" t="s">
        <v>19</v>
      </c>
      <c r="C665" s="6"/>
      <c r="D665" s="6" t="s">
        <v>427</v>
      </c>
      <c r="E665" s="6" t="s">
        <v>216</v>
      </c>
      <c r="F665" s="6"/>
      <c r="G665" s="7" t="s">
        <v>250</v>
      </c>
      <c r="H665" s="6" t="s">
        <v>1737</v>
      </c>
      <c r="I665" s="6" t="s">
        <v>1738</v>
      </c>
      <c r="J665" s="6" t="s">
        <v>91</v>
      </c>
      <c r="K665" s="6" t="s">
        <v>26</v>
      </c>
      <c r="L665" s="6" t="s">
        <v>1663</v>
      </c>
      <c r="M665" s="6" t="s">
        <v>35</v>
      </c>
      <c r="N665" s="6"/>
      <c r="O665" s="6"/>
      <c r="P665" s="8">
        <v>1</v>
      </c>
      <c r="Q665" s="9">
        <v>420</v>
      </c>
      <c r="R665" s="9">
        <f>P665*Q665</f>
        <v>420</v>
      </c>
      <c r="S665" s="10"/>
    </row>
    <row r="666" spans="1:19" ht="67.5" customHeight="1" thickBot="1" x14ac:dyDescent="0.3">
      <c r="A666" s="11"/>
      <c r="B666" s="11" t="s">
        <v>19</v>
      </c>
      <c r="C666" s="11"/>
      <c r="D666" s="11" t="s">
        <v>427</v>
      </c>
      <c r="E666" s="11" t="s">
        <v>216</v>
      </c>
      <c r="F666" s="11"/>
      <c r="G666" s="12" t="s">
        <v>1739</v>
      </c>
      <c r="H666" s="11" t="s">
        <v>1740</v>
      </c>
      <c r="I666" s="11" t="s">
        <v>1741</v>
      </c>
      <c r="J666" s="11" t="s">
        <v>91</v>
      </c>
      <c r="K666" s="11" t="s">
        <v>26</v>
      </c>
      <c r="L666" s="11" t="s">
        <v>1742</v>
      </c>
      <c r="M666" s="11" t="s">
        <v>28</v>
      </c>
      <c r="N666" s="11"/>
      <c r="O666" s="11"/>
      <c r="P666" s="13">
        <v>2</v>
      </c>
      <c r="Q666" s="9">
        <v>3470</v>
      </c>
      <c r="R666" s="9">
        <f>P666*Q666</f>
        <v>6940</v>
      </c>
      <c r="S666" s="10"/>
    </row>
    <row r="667" spans="1:19" ht="67.5" customHeight="1" thickBot="1" x14ac:dyDescent="0.3">
      <c r="A667" s="6"/>
      <c r="B667" s="6" t="s">
        <v>19</v>
      </c>
      <c r="C667" s="6"/>
      <c r="D667" s="6" t="s">
        <v>427</v>
      </c>
      <c r="E667" s="6" t="s">
        <v>216</v>
      </c>
      <c r="F667" s="6"/>
      <c r="G667" s="7" t="s">
        <v>1739</v>
      </c>
      <c r="H667" s="6" t="s">
        <v>1740</v>
      </c>
      <c r="I667" s="6" t="s">
        <v>1743</v>
      </c>
      <c r="J667" s="6" t="s">
        <v>1079</v>
      </c>
      <c r="K667" s="6" t="s">
        <v>26</v>
      </c>
      <c r="L667" s="6" t="s">
        <v>1742</v>
      </c>
      <c r="M667" s="6" t="s">
        <v>28</v>
      </c>
      <c r="N667" s="6"/>
      <c r="O667" s="6"/>
      <c r="P667" s="8">
        <v>1</v>
      </c>
      <c r="Q667" s="9">
        <v>3470</v>
      </c>
      <c r="R667" s="9">
        <f>P667*Q667</f>
        <v>3470</v>
      </c>
      <c r="S667" s="10"/>
    </row>
    <row r="668" spans="1:19" ht="67.5" customHeight="1" thickBot="1" x14ac:dyDescent="0.3">
      <c r="A668" s="11"/>
      <c r="B668" s="11" t="s">
        <v>19</v>
      </c>
      <c r="C668" s="11"/>
      <c r="D668" s="11" t="s">
        <v>427</v>
      </c>
      <c r="E668" s="11" t="s">
        <v>216</v>
      </c>
      <c r="F668" s="11"/>
      <c r="G668" s="12" t="s">
        <v>250</v>
      </c>
      <c r="H668" s="11" t="s">
        <v>1744</v>
      </c>
      <c r="I668" s="11" t="s">
        <v>1745</v>
      </c>
      <c r="J668" s="11" t="s">
        <v>1746</v>
      </c>
      <c r="K668" s="11" t="s">
        <v>26</v>
      </c>
      <c r="L668" s="11" t="s">
        <v>1747</v>
      </c>
      <c r="M668" s="11" t="s">
        <v>28</v>
      </c>
      <c r="N668" s="11"/>
      <c r="O668" s="11"/>
      <c r="P668" s="13">
        <v>7</v>
      </c>
      <c r="Q668" s="9">
        <v>6380</v>
      </c>
      <c r="R668" s="9">
        <f>P668*Q668</f>
        <v>44660</v>
      </c>
      <c r="S668" s="10"/>
    </row>
    <row r="669" spans="1:19" ht="67.5" customHeight="1" thickBot="1" x14ac:dyDescent="0.3">
      <c r="A669" s="6"/>
      <c r="B669" s="6" t="s">
        <v>19</v>
      </c>
      <c r="C669" s="6"/>
      <c r="D669" s="6" t="s">
        <v>427</v>
      </c>
      <c r="E669" s="6" t="s">
        <v>216</v>
      </c>
      <c r="F669" s="6"/>
      <c r="G669" s="7" t="s">
        <v>250</v>
      </c>
      <c r="H669" s="6" t="s">
        <v>1748</v>
      </c>
      <c r="I669" s="6" t="s">
        <v>1749</v>
      </c>
      <c r="J669" s="6" t="s">
        <v>243</v>
      </c>
      <c r="K669" s="6" t="s">
        <v>26</v>
      </c>
      <c r="L669" s="6" t="s">
        <v>1670</v>
      </c>
      <c r="M669" s="6" t="s">
        <v>28</v>
      </c>
      <c r="N669" s="6"/>
      <c r="O669" s="6"/>
      <c r="P669" s="8">
        <v>1</v>
      </c>
      <c r="Q669" s="9">
        <v>2310</v>
      </c>
      <c r="R669" s="9">
        <f>P669*Q669</f>
        <v>2310</v>
      </c>
      <c r="S669" s="10"/>
    </row>
    <row r="670" spans="1:19" ht="67.5" customHeight="1" thickBot="1" x14ac:dyDescent="0.3">
      <c r="A670" s="11"/>
      <c r="B670" s="11" t="s">
        <v>19</v>
      </c>
      <c r="C670" s="11"/>
      <c r="D670" s="11" t="s">
        <v>427</v>
      </c>
      <c r="E670" s="11" t="s">
        <v>216</v>
      </c>
      <c r="F670" s="11"/>
      <c r="G670" s="12" t="s">
        <v>250</v>
      </c>
      <c r="H670" s="11" t="s">
        <v>1750</v>
      </c>
      <c r="I670" s="11" t="s">
        <v>1751</v>
      </c>
      <c r="J670" s="11" t="s">
        <v>25</v>
      </c>
      <c r="K670" s="11" t="s">
        <v>26</v>
      </c>
      <c r="L670" s="11" t="s">
        <v>225</v>
      </c>
      <c r="M670" s="11" t="s">
        <v>28</v>
      </c>
      <c r="N670" s="11"/>
      <c r="O670" s="11"/>
      <c r="P670" s="13">
        <v>3</v>
      </c>
      <c r="Q670" s="9">
        <v>1820</v>
      </c>
      <c r="R670" s="9">
        <f>P670*Q670</f>
        <v>5460</v>
      </c>
      <c r="S670" s="10"/>
    </row>
    <row r="671" spans="1:19" ht="67.5" customHeight="1" thickBot="1" x14ac:dyDescent="0.3">
      <c r="A671" s="6"/>
      <c r="B671" s="6" t="s">
        <v>19</v>
      </c>
      <c r="C671" s="6"/>
      <c r="D671" s="6" t="s">
        <v>427</v>
      </c>
      <c r="E671" s="6" t="s">
        <v>216</v>
      </c>
      <c r="F671" s="6"/>
      <c r="G671" s="7" t="s">
        <v>1752</v>
      </c>
      <c r="H671" s="6" t="s">
        <v>1753</v>
      </c>
      <c r="I671" s="6" t="s">
        <v>1754</v>
      </c>
      <c r="J671" s="6" t="s">
        <v>448</v>
      </c>
      <c r="K671" s="6" t="s">
        <v>26</v>
      </c>
      <c r="L671" s="6" t="s">
        <v>225</v>
      </c>
      <c r="M671" s="6" t="s">
        <v>28</v>
      </c>
      <c r="N671" s="6"/>
      <c r="O671" s="6"/>
      <c r="P671" s="8">
        <v>1</v>
      </c>
      <c r="Q671" s="9">
        <v>1980</v>
      </c>
      <c r="R671" s="9">
        <f>P671*Q671</f>
        <v>1980</v>
      </c>
      <c r="S671" s="10"/>
    </row>
    <row r="672" spans="1:19" ht="67.5" customHeight="1" thickBot="1" x14ac:dyDescent="0.3">
      <c r="A672" s="11"/>
      <c r="B672" s="11" t="s">
        <v>19</v>
      </c>
      <c r="C672" s="11"/>
      <c r="D672" s="11" t="s">
        <v>427</v>
      </c>
      <c r="E672" s="11" t="s">
        <v>216</v>
      </c>
      <c r="F672" s="11"/>
      <c r="G672" s="12" t="s">
        <v>1752</v>
      </c>
      <c r="H672" s="11" t="s">
        <v>1755</v>
      </c>
      <c r="I672" s="11" t="s">
        <v>1756</v>
      </c>
      <c r="J672" s="11" t="s">
        <v>33</v>
      </c>
      <c r="K672" s="11" t="s">
        <v>26</v>
      </c>
      <c r="L672" s="11" t="s">
        <v>1757</v>
      </c>
      <c r="M672" s="11" t="s">
        <v>28</v>
      </c>
      <c r="N672" s="11"/>
      <c r="O672" s="11"/>
      <c r="P672" s="13">
        <v>1</v>
      </c>
      <c r="Q672" s="9">
        <v>1870</v>
      </c>
      <c r="R672" s="9">
        <f>P672*Q672</f>
        <v>1870</v>
      </c>
      <c r="S672" s="10"/>
    </row>
    <row r="673" spans="1:19" ht="67.5" customHeight="1" thickBot="1" x14ac:dyDescent="0.3">
      <c r="A673" s="6"/>
      <c r="B673" s="6" t="s">
        <v>19</v>
      </c>
      <c r="C673" s="6"/>
      <c r="D673" s="6" t="s">
        <v>427</v>
      </c>
      <c r="E673" s="6" t="s">
        <v>216</v>
      </c>
      <c r="F673" s="6"/>
      <c r="G673" s="7" t="s">
        <v>1752</v>
      </c>
      <c r="H673" s="6" t="s">
        <v>1755</v>
      </c>
      <c r="I673" s="6" t="s">
        <v>1758</v>
      </c>
      <c r="J673" s="6" t="s">
        <v>1759</v>
      </c>
      <c r="K673" s="6" t="s">
        <v>26</v>
      </c>
      <c r="L673" s="6" t="s">
        <v>1757</v>
      </c>
      <c r="M673" s="6" t="s">
        <v>28</v>
      </c>
      <c r="N673" s="6"/>
      <c r="O673" s="6"/>
      <c r="P673" s="8">
        <v>1</v>
      </c>
      <c r="Q673" s="9">
        <v>1870</v>
      </c>
      <c r="R673" s="9">
        <f>P673*Q673</f>
        <v>1870</v>
      </c>
      <c r="S673" s="10"/>
    </row>
    <row r="674" spans="1:19" ht="67.5" customHeight="1" thickBot="1" x14ac:dyDescent="0.3">
      <c r="A674" s="11"/>
      <c r="B674" s="11" t="s">
        <v>19</v>
      </c>
      <c r="C674" s="11"/>
      <c r="D674" s="11" t="s">
        <v>427</v>
      </c>
      <c r="E674" s="11" t="s">
        <v>216</v>
      </c>
      <c r="F674" s="11"/>
      <c r="G674" s="12" t="s">
        <v>1752</v>
      </c>
      <c r="H674" s="11" t="s">
        <v>1755</v>
      </c>
      <c r="I674" s="11" t="s">
        <v>1760</v>
      </c>
      <c r="J674" s="11" t="s">
        <v>1761</v>
      </c>
      <c r="K674" s="11" t="s">
        <v>26</v>
      </c>
      <c r="L674" s="11" t="s">
        <v>1757</v>
      </c>
      <c r="M674" s="11" t="s">
        <v>28</v>
      </c>
      <c r="N674" s="11"/>
      <c r="O674" s="11"/>
      <c r="P674" s="13">
        <v>6</v>
      </c>
      <c r="Q674" s="9">
        <v>1870</v>
      </c>
      <c r="R674" s="9">
        <f>P674*Q674</f>
        <v>11220</v>
      </c>
      <c r="S674" s="10"/>
    </row>
    <row r="675" spans="1:19" ht="67.5" customHeight="1" thickBot="1" x14ac:dyDescent="0.3">
      <c r="A675" s="6"/>
      <c r="B675" s="6" t="s">
        <v>19</v>
      </c>
      <c r="C675" s="6"/>
      <c r="D675" s="6" t="s">
        <v>427</v>
      </c>
      <c r="E675" s="6" t="s">
        <v>216</v>
      </c>
      <c r="F675" s="6"/>
      <c r="G675" s="7" t="s">
        <v>1752</v>
      </c>
      <c r="H675" s="6" t="s">
        <v>1755</v>
      </c>
      <c r="I675" s="6" t="s">
        <v>1762</v>
      </c>
      <c r="J675" s="6" t="s">
        <v>129</v>
      </c>
      <c r="K675" s="6" t="s">
        <v>26</v>
      </c>
      <c r="L675" s="6" t="s">
        <v>1757</v>
      </c>
      <c r="M675" s="6" t="s">
        <v>28</v>
      </c>
      <c r="N675" s="6"/>
      <c r="O675" s="6"/>
      <c r="P675" s="8">
        <v>5</v>
      </c>
      <c r="Q675" s="9">
        <v>1870</v>
      </c>
      <c r="R675" s="9">
        <f>P675*Q675</f>
        <v>9350</v>
      </c>
      <c r="S675" s="10"/>
    </row>
    <row r="676" spans="1:19" ht="67.5" customHeight="1" thickBot="1" x14ac:dyDescent="0.3">
      <c r="A676" s="11"/>
      <c r="B676" s="11" t="s">
        <v>19</v>
      </c>
      <c r="C676" s="11"/>
      <c r="D676" s="11" t="s">
        <v>427</v>
      </c>
      <c r="E676" s="11" t="s">
        <v>216</v>
      </c>
      <c r="F676" s="11"/>
      <c r="G676" s="12" t="s">
        <v>250</v>
      </c>
      <c r="H676" s="11" t="s">
        <v>1763</v>
      </c>
      <c r="I676" s="11" t="s">
        <v>1764</v>
      </c>
      <c r="J676" s="11" t="s">
        <v>1765</v>
      </c>
      <c r="K676" s="11" t="s">
        <v>26</v>
      </c>
      <c r="L676" s="11" t="s">
        <v>229</v>
      </c>
      <c r="M676" s="11" t="s">
        <v>28</v>
      </c>
      <c r="N676" s="11"/>
      <c r="O676" s="11"/>
      <c r="P676" s="13">
        <v>8</v>
      </c>
      <c r="Q676" s="9">
        <v>3580</v>
      </c>
      <c r="R676" s="9">
        <f>P676*Q676</f>
        <v>28640</v>
      </c>
      <c r="S676" s="10"/>
    </row>
    <row r="677" spans="1:19" ht="67.5" customHeight="1" thickBot="1" x14ac:dyDescent="0.3">
      <c r="A677" s="6"/>
      <c r="B677" s="6" t="s">
        <v>19</v>
      </c>
      <c r="C677" s="6"/>
      <c r="D677" s="6" t="s">
        <v>427</v>
      </c>
      <c r="E677" s="6" t="s">
        <v>216</v>
      </c>
      <c r="F677" s="6"/>
      <c r="G677" s="7" t="s">
        <v>1752</v>
      </c>
      <c r="H677" s="6" t="s">
        <v>1766</v>
      </c>
      <c r="I677" s="6" t="s">
        <v>1767</v>
      </c>
      <c r="J677" s="6" t="s">
        <v>1079</v>
      </c>
      <c r="K677" s="6" t="s">
        <v>26</v>
      </c>
      <c r="L677" s="6" t="s">
        <v>229</v>
      </c>
      <c r="M677" s="6" t="s">
        <v>28</v>
      </c>
      <c r="N677" s="6"/>
      <c r="O677" s="6"/>
      <c r="P677" s="8">
        <v>1</v>
      </c>
      <c r="Q677" s="9">
        <v>3250</v>
      </c>
      <c r="R677" s="9">
        <f>P677*Q677</f>
        <v>3250</v>
      </c>
      <c r="S677" s="10"/>
    </row>
    <row r="678" spans="1:19" ht="67.5" customHeight="1" thickBot="1" x14ac:dyDescent="0.3">
      <c r="A678" s="11"/>
      <c r="B678" s="11" t="s">
        <v>19</v>
      </c>
      <c r="C678" s="11"/>
      <c r="D678" s="11" t="s">
        <v>427</v>
      </c>
      <c r="E678" s="11" t="s">
        <v>216</v>
      </c>
      <c r="F678" s="11"/>
      <c r="G678" s="12" t="s">
        <v>250</v>
      </c>
      <c r="H678" s="11" t="s">
        <v>1768</v>
      </c>
      <c r="I678" s="11" t="s">
        <v>1769</v>
      </c>
      <c r="J678" s="11" t="s">
        <v>683</v>
      </c>
      <c r="K678" s="11" t="s">
        <v>26</v>
      </c>
      <c r="L678" s="11" t="s">
        <v>288</v>
      </c>
      <c r="M678" s="11" t="s">
        <v>28</v>
      </c>
      <c r="N678" s="11"/>
      <c r="O678" s="11"/>
      <c r="P678" s="13">
        <v>1</v>
      </c>
      <c r="Q678" s="9">
        <v>1540</v>
      </c>
      <c r="R678" s="9">
        <f>P678*Q678</f>
        <v>1540</v>
      </c>
      <c r="S678" s="10"/>
    </row>
    <row r="679" spans="1:19" ht="67.5" customHeight="1" thickBot="1" x14ac:dyDescent="0.3">
      <c r="A679" s="6"/>
      <c r="B679" s="6" t="s">
        <v>19</v>
      </c>
      <c r="C679" s="6"/>
      <c r="D679" s="6" t="s">
        <v>427</v>
      </c>
      <c r="E679" s="6" t="s">
        <v>216</v>
      </c>
      <c r="F679" s="6"/>
      <c r="G679" s="7" t="s">
        <v>250</v>
      </c>
      <c r="H679" s="6" t="s">
        <v>1770</v>
      </c>
      <c r="I679" s="6" t="s">
        <v>1771</v>
      </c>
      <c r="J679" s="6" t="s">
        <v>33</v>
      </c>
      <c r="K679" s="6" t="s">
        <v>26</v>
      </c>
      <c r="L679" s="6" t="s">
        <v>1686</v>
      </c>
      <c r="M679" s="6" t="s">
        <v>28</v>
      </c>
      <c r="N679" s="6"/>
      <c r="O679" s="6"/>
      <c r="P679" s="8">
        <v>1</v>
      </c>
      <c r="Q679" s="9">
        <v>2750</v>
      </c>
      <c r="R679" s="9">
        <f>P679*Q679</f>
        <v>2750</v>
      </c>
      <c r="S679" s="10"/>
    </row>
    <row r="680" spans="1:19" ht="67.5" customHeight="1" thickBot="1" x14ac:dyDescent="0.3">
      <c r="A680" s="11"/>
      <c r="B680" s="11" t="s">
        <v>19</v>
      </c>
      <c r="C680" s="11"/>
      <c r="D680" s="11" t="s">
        <v>427</v>
      </c>
      <c r="E680" s="11" t="s">
        <v>216</v>
      </c>
      <c r="F680" s="11"/>
      <c r="G680" s="12" t="s">
        <v>250</v>
      </c>
      <c r="H680" s="11" t="s">
        <v>1770</v>
      </c>
      <c r="I680" s="11" t="s">
        <v>1772</v>
      </c>
      <c r="J680" s="11" t="s">
        <v>1079</v>
      </c>
      <c r="K680" s="11" t="s">
        <v>26</v>
      </c>
      <c r="L680" s="11" t="s">
        <v>1686</v>
      </c>
      <c r="M680" s="11" t="s">
        <v>28</v>
      </c>
      <c r="N680" s="11"/>
      <c r="O680" s="11"/>
      <c r="P680" s="13">
        <v>2</v>
      </c>
      <c r="Q680" s="9">
        <v>2750</v>
      </c>
      <c r="R680" s="9">
        <f>P680*Q680</f>
        <v>5500</v>
      </c>
      <c r="S680" s="10"/>
    </row>
    <row r="681" spans="1:19" ht="67.5" customHeight="1" thickBot="1" x14ac:dyDescent="0.3">
      <c r="A681" s="6"/>
      <c r="B681" s="6" t="s">
        <v>19</v>
      </c>
      <c r="C681" s="6"/>
      <c r="D681" s="6" t="s">
        <v>427</v>
      </c>
      <c r="E681" s="6" t="s">
        <v>216</v>
      </c>
      <c r="F681" s="6"/>
      <c r="G681" s="7" t="s">
        <v>301</v>
      </c>
      <c r="H681" s="6" t="s">
        <v>1773</v>
      </c>
      <c r="I681" s="6" t="s">
        <v>1774</v>
      </c>
      <c r="J681" s="6" t="s">
        <v>33</v>
      </c>
      <c r="K681" s="6" t="s">
        <v>26</v>
      </c>
      <c r="L681" s="6" t="s">
        <v>1621</v>
      </c>
      <c r="M681" s="6" t="s">
        <v>35</v>
      </c>
      <c r="N681" s="6"/>
      <c r="O681" s="6"/>
      <c r="P681" s="8">
        <v>1</v>
      </c>
      <c r="Q681" s="9">
        <v>380</v>
      </c>
      <c r="R681" s="9">
        <f>P681*Q681</f>
        <v>380</v>
      </c>
      <c r="S681" s="10"/>
    </row>
    <row r="682" spans="1:19" ht="67.5" customHeight="1" thickBot="1" x14ac:dyDescent="0.3">
      <c r="A682" s="11"/>
      <c r="B682" s="11" t="s">
        <v>19</v>
      </c>
      <c r="C682" s="11"/>
      <c r="D682" s="11" t="s">
        <v>427</v>
      </c>
      <c r="E682" s="11" t="s">
        <v>29</v>
      </c>
      <c r="F682" s="11"/>
      <c r="G682" s="12" t="s">
        <v>30</v>
      </c>
      <c r="H682" s="11" t="s">
        <v>1775</v>
      </c>
      <c r="I682" s="11" t="s">
        <v>1776</v>
      </c>
      <c r="J682" s="11" t="s">
        <v>213</v>
      </c>
      <c r="K682" s="11" t="s">
        <v>26</v>
      </c>
      <c r="L682" s="11" t="s">
        <v>1777</v>
      </c>
      <c r="M682" s="11" t="s">
        <v>28</v>
      </c>
      <c r="N682" s="11"/>
      <c r="O682" s="11"/>
      <c r="P682" s="13">
        <v>8</v>
      </c>
      <c r="Q682" s="9">
        <v>1870</v>
      </c>
      <c r="R682" s="9">
        <f>P682*Q682</f>
        <v>14960</v>
      </c>
      <c r="S682" s="10"/>
    </row>
    <row r="683" spans="1:19" ht="67.5" customHeight="1" thickBot="1" x14ac:dyDescent="0.3">
      <c r="A683" s="6"/>
      <c r="B683" s="6" t="s">
        <v>19</v>
      </c>
      <c r="C683" s="6"/>
      <c r="D683" s="6" t="s">
        <v>427</v>
      </c>
      <c r="E683" s="6" t="s">
        <v>216</v>
      </c>
      <c r="F683" s="6"/>
      <c r="G683" s="7" t="s">
        <v>301</v>
      </c>
      <c r="H683" s="6" t="s">
        <v>1778</v>
      </c>
      <c r="I683" s="6" t="s">
        <v>1779</v>
      </c>
      <c r="J683" s="6" t="s">
        <v>1780</v>
      </c>
      <c r="K683" s="6" t="s">
        <v>26</v>
      </c>
      <c r="L683" s="6" t="s">
        <v>1781</v>
      </c>
      <c r="M683" s="6" t="s">
        <v>35</v>
      </c>
      <c r="N683" s="6"/>
      <c r="O683" s="6"/>
      <c r="P683" s="8">
        <v>1</v>
      </c>
      <c r="Q683" s="9">
        <v>720</v>
      </c>
      <c r="R683" s="9">
        <f>P683*Q683</f>
        <v>720</v>
      </c>
      <c r="S683" s="10"/>
    </row>
    <row r="684" spans="1:19" ht="67.5" customHeight="1" thickBot="1" x14ac:dyDescent="0.3">
      <c r="A684" s="11"/>
      <c r="B684" s="11" t="s">
        <v>19</v>
      </c>
      <c r="C684" s="11"/>
      <c r="D684" s="11" t="s">
        <v>427</v>
      </c>
      <c r="E684" s="11" t="s">
        <v>216</v>
      </c>
      <c r="F684" s="11"/>
      <c r="G684" s="12" t="s">
        <v>1782</v>
      </c>
      <c r="H684" s="11" t="s">
        <v>1783</v>
      </c>
      <c r="I684" s="11" t="s">
        <v>1784</v>
      </c>
      <c r="J684" s="11" t="s">
        <v>33</v>
      </c>
      <c r="K684" s="11" t="s">
        <v>26</v>
      </c>
      <c r="L684" s="11" t="s">
        <v>866</v>
      </c>
      <c r="M684" s="11" t="s">
        <v>28</v>
      </c>
      <c r="N684" s="11"/>
      <c r="O684" s="11"/>
      <c r="P684" s="13">
        <v>1</v>
      </c>
      <c r="Q684" s="9">
        <v>1100</v>
      </c>
      <c r="R684" s="9">
        <f>P684*Q684</f>
        <v>1100</v>
      </c>
      <c r="S684" s="10"/>
    </row>
    <row r="685" spans="1:19" ht="67.5" customHeight="1" thickBot="1" x14ac:dyDescent="0.3">
      <c r="A685" s="6"/>
      <c r="B685" s="6" t="s">
        <v>19</v>
      </c>
      <c r="C685" s="6"/>
      <c r="D685" s="6" t="s">
        <v>427</v>
      </c>
      <c r="E685" s="6" t="s">
        <v>216</v>
      </c>
      <c r="F685" s="6"/>
      <c r="G685" s="7" t="s">
        <v>301</v>
      </c>
      <c r="H685" s="6" t="s">
        <v>1785</v>
      </c>
      <c r="I685" s="6" t="s">
        <v>1786</v>
      </c>
      <c r="J685" s="6" t="s">
        <v>966</v>
      </c>
      <c r="K685" s="6" t="s">
        <v>26</v>
      </c>
      <c r="L685" s="6" t="s">
        <v>1657</v>
      </c>
      <c r="M685" s="6" t="s">
        <v>28</v>
      </c>
      <c r="N685" s="6"/>
      <c r="O685" s="6"/>
      <c r="P685" s="8">
        <v>1</v>
      </c>
      <c r="Q685" s="9">
        <v>1600</v>
      </c>
      <c r="R685" s="9">
        <f>P685*Q685</f>
        <v>1600</v>
      </c>
      <c r="S685" s="10"/>
    </row>
    <row r="686" spans="1:19" ht="67.5" customHeight="1" thickBot="1" x14ac:dyDescent="0.3">
      <c r="A686" s="11"/>
      <c r="B686" s="11" t="s">
        <v>19</v>
      </c>
      <c r="C686" s="11"/>
      <c r="D686" s="11" t="s">
        <v>427</v>
      </c>
      <c r="E686" s="11" t="s">
        <v>216</v>
      </c>
      <c r="F686" s="11"/>
      <c r="G686" s="12" t="s">
        <v>301</v>
      </c>
      <c r="H686" s="11" t="s">
        <v>1787</v>
      </c>
      <c r="I686" s="11" t="s">
        <v>1788</v>
      </c>
      <c r="J686" s="11" t="s">
        <v>91</v>
      </c>
      <c r="K686" s="11" t="s">
        <v>26</v>
      </c>
      <c r="L686" s="11" t="s">
        <v>229</v>
      </c>
      <c r="M686" s="11" t="s">
        <v>28</v>
      </c>
      <c r="N686" s="11"/>
      <c r="O686" s="11"/>
      <c r="P686" s="13">
        <v>3</v>
      </c>
      <c r="Q686" s="9">
        <v>2040</v>
      </c>
      <c r="R686" s="9">
        <f>P686*Q686</f>
        <v>6120</v>
      </c>
      <c r="S686" s="10"/>
    </row>
    <row r="687" spans="1:19" ht="67.5" customHeight="1" thickBot="1" x14ac:dyDescent="0.3">
      <c r="A687" s="6"/>
      <c r="B687" s="6" t="s">
        <v>19</v>
      </c>
      <c r="C687" s="6"/>
      <c r="D687" s="6" t="s">
        <v>427</v>
      </c>
      <c r="E687" s="6" t="s">
        <v>216</v>
      </c>
      <c r="F687" s="6"/>
      <c r="G687" s="7" t="s">
        <v>301</v>
      </c>
      <c r="H687" s="6" t="s">
        <v>1789</v>
      </c>
      <c r="I687" s="6" t="s">
        <v>1790</v>
      </c>
      <c r="J687" s="6" t="s">
        <v>33</v>
      </c>
      <c r="K687" s="6" t="s">
        <v>26</v>
      </c>
      <c r="L687" s="6" t="s">
        <v>1657</v>
      </c>
      <c r="M687" s="6" t="s">
        <v>28</v>
      </c>
      <c r="N687" s="6"/>
      <c r="O687" s="6"/>
      <c r="P687" s="8">
        <v>1</v>
      </c>
      <c r="Q687" s="9">
        <v>1020</v>
      </c>
      <c r="R687" s="9">
        <f>P687*Q687</f>
        <v>1020</v>
      </c>
      <c r="S687" s="10"/>
    </row>
    <row r="688" spans="1:19" ht="67.5" customHeight="1" thickBot="1" x14ac:dyDescent="0.3">
      <c r="A688" s="11"/>
      <c r="B688" s="11" t="s">
        <v>19</v>
      </c>
      <c r="C688" s="11"/>
      <c r="D688" s="11" t="s">
        <v>427</v>
      </c>
      <c r="E688" s="11" t="s">
        <v>216</v>
      </c>
      <c r="F688" s="11"/>
      <c r="G688" s="12" t="s">
        <v>301</v>
      </c>
      <c r="H688" s="11" t="s">
        <v>1789</v>
      </c>
      <c r="I688" s="11" t="s">
        <v>1791</v>
      </c>
      <c r="J688" s="11" t="s">
        <v>1792</v>
      </c>
      <c r="K688" s="11" t="s">
        <v>26</v>
      </c>
      <c r="L688" s="11" t="s">
        <v>1657</v>
      </c>
      <c r="M688" s="11" t="s">
        <v>28</v>
      </c>
      <c r="N688" s="11"/>
      <c r="O688" s="11"/>
      <c r="P688" s="13">
        <v>1</v>
      </c>
      <c r="Q688" s="9">
        <v>1020</v>
      </c>
      <c r="R688" s="9">
        <f>P688*Q688</f>
        <v>1020</v>
      </c>
      <c r="S688" s="10"/>
    </row>
    <row r="689" spans="1:19" ht="67.5" customHeight="1" thickBot="1" x14ac:dyDescent="0.3">
      <c r="A689" s="6"/>
      <c r="B689" s="6" t="s">
        <v>19</v>
      </c>
      <c r="C689" s="6"/>
      <c r="D689" s="6" t="s">
        <v>427</v>
      </c>
      <c r="E689" s="6" t="s">
        <v>216</v>
      </c>
      <c r="F689" s="6"/>
      <c r="G689" s="7" t="s">
        <v>301</v>
      </c>
      <c r="H689" s="6" t="s">
        <v>1793</v>
      </c>
      <c r="I689" s="6" t="s">
        <v>1794</v>
      </c>
      <c r="J689" s="6" t="s">
        <v>327</v>
      </c>
      <c r="K689" s="6" t="s">
        <v>26</v>
      </c>
      <c r="L689" s="6" t="s">
        <v>1657</v>
      </c>
      <c r="M689" s="6" t="s">
        <v>28</v>
      </c>
      <c r="N689" s="6"/>
      <c r="O689" s="6"/>
      <c r="P689" s="8">
        <v>8</v>
      </c>
      <c r="Q689" s="9">
        <v>1490</v>
      </c>
      <c r="R689" s="9">
        <f>P689*Q689</f>
        <v>11920</v>
      </c>
      <c r="S689" s="10"/>
    </row>
    <row r="690" spans="1:19" ht="67.5" customHeight="1" thickBot="1" x14ac:dyDescent="0.3">
      <c r="A690" s="11"/>
      <c r="B690" s="11" t="s">
        <v>19</v>
      </c>
      <c r="C690" s="11"/>
      <c r="D690" s="11" t="s">
        <v>427</v>
      </c>
      <c r="E690" s="11" t="s">
        <v>216</v>
      </c>
      <c r="F690" s="11"/>
      <c r="G690" s="12" t="s">
        <v>301</v>
      </c>
      <c r="H690" s="11" t="s">
        <v>1793</v>
      </c>
      <c r="I690" s="11" t="s">
        <v>1795</v>
      </c>
      <c r="J690" s="11" t="s">
        <v>1659</v>
      </c>
      <c r="K690" s="11" t="s">
        <v>26</v>
      </c>
      <c r="L690" s="11" t="s">
        <v>1657</v>
      </c>
      <c r="M690" s="11" t="s">
        <v>28</v>
      </c>
      <c r="N690" s="11"/>
      <c r="O690" s="11"/>
      <c r="P690" s="13">
        <v>1</v>
      </c>
      <c r="Q690" s="9">
        <v>1490</v>
      </c>
      <c r="R690" s="9">
        <f>P690*Q690</f>
        <v>1490</v>
      </c>
      <c r="S690" s="10"/>
    </row>
    <row r="691" spans="1:19" ht="67.5" customHeight="1" thickBot="1" x14ac:dyDescent="0.3">
      <c r="A691" s="6"/>
      <c r="B691" s="6" t="s">
        <v>19</v>
      </c>
      <c r="C691" s="6"/>
      <c r="D691" s="6" t="s">
        <v>427</v>
      </c>
      <c r="E691" s="6" t="s">
        <v>216</v>
      </c>
      <c r="F691" s="6"/>
      <c r="G691" s="7" t="s">
        <v>301</v>
      </c>
      <c r="H691" s="6" t="s">
        <v>1793</v>
      </c>
      <c r="I691" s="6" t="s">
        <v>1796</v>
      </c>
      <c r="J691" s="6" t="s">
        <v>1404</v>
      </c>
      <c r="K691" s="6" t="s">
        <v>26</v>
      </c>
      <c r="L691" s="6" t="s">
        <v>1657</v>
      </c>
      <c r="M691" s="6" t="s">
        <v>28</v>
      </c>
      <c r="N691" s="6"/>
      <c r="O691" s="6"/>
      <c r="P691" s="8">
        <v>3</v>
      </c>
      <c r="Q691" s="9">
        <v>1490</v>
      </c>
      <c r="R691" s="9">
        <f>P691*Q691</f>
        <v>4470</v>
      </c>
      <c r="S691" s="10"/>
    </row>
    <row r="692" spans="1:19" ht="67.5" customHeight="1" thickBot="1" x14ac:dyDescent="0.3">
      <c r="A692" s="11"/>
      <c r="B692" s="11" t="s">
        <v>19</v>
      </c>
      <c r="C692" s="11"/>
      <c r="D692" s="11" t="s">
        <v>427</v>
      </c>
      <c r="E692" s="11" t="s">
        <v>216</v>
      </c>
      <c r="F692" s="11"/>
      <c r="G692" s="12" t="s">
        <v>301</v>
      </c>
      <c r="H692" s="11" t="s">
        <v>1797</v>
      </c>
      <c r="I692" s="11" t="s">
        <v>1798</v>
      </c>
      <c r="J692" s="11" t="s">
        <v>876</v>
      </c>
      <c r="K692" s="11" t="s">
        <v>26</v>
      </c>
      <c r="L692" s="11" t="s">
        <v>304</v>
      </c>
      <c r="M692" s="11" t="s">
        <v>28</v>
      </c>
      <c r="N692" s="11"/>
      <c r="O692" s="11"/>
      <c r="P692" s="13">
        <v>1</v>
      </c>
      <c r="Q692" s="9">
        <v>1600</v>
      </c>
      <c r="R692" s="9">
        <f>P692*Q692</f>
        <v>1600</v>
      </c>
      <c r="S692" s="10"/>
    </row>
    <row r="693" spans="1:19" ht="67.5" customHeight="1" thickBot="1" x14ac:dyDescent="0.3">
      <c r="A693" s="6"/>
      <c r="B693" s="6" t="s">
        <v>19</v>
      </c>
      <c r="C693" s="6"/>
      <c r="D693" s="6" t="s">
        <v>427</v>
      </c>
      <c r="E693" s="6" t="s">
        <v>216</v>
      </c>
      <c r="F693" s="6"/>
      <c r="G693" s="7" t="s">
        <v>301</v>
      </c>
      <c r="H693" s="6" t="s">
        <v>1797</v>
      </c>
      <c r="I693" s="6" t="s">
        <v>1799</v>
      </c>
      <c r="J693" s="6" t="s">
        <v>878</v>
      </c>
      <c r="K693" s="6" t="s">
        <v>26</v>
      </c>
      <c r="L693" s="6" t="s">
        <v>304</v>
      </c>
      <c r="M693" s="6" t="s">
        <v>28</v>
      </c>
      <c r="N693" s="6"/>
      <c r="O693" s="6"/>
      <c r="P693" s="8">
        <v>8</v>
      </c>
      <c r="Q693" s="9">
        <v>1600</v>
      </c>
      <c r="R693" s="9">
        <f>P693*Q693</f>
        <v>12800</v>
      </c>
      <c r="S693" s="10"/>
    </row>
    <row r="694" spans="1:19" ht="67.5" customHeight="1" thickBot="1" x14ac:dyDescent="0.3">
      <c r="A694" s="11"/>
      <c r="B694" s="11" t="s">
        <v>19</v>
      </c>
      <c r="C694" s="11"/>
      <c r="D694" s="11" t="s">
        <v>427</v>
      </c>
      <c r="E694" s="11" t="s">
        <v>216</v>
      </c>
      <c r="F694" s="11"/>
      <c r="G694" s="12" t="s">
        <v>301</v>
      </c>
      <c r="H694" s="11" t="s">
        <v>1797</v>
      </c>
      <c r="I694" s="11" t="s">
        <v>1800</v>
      </c>
      <c r="J694" s="11" t="s">
        <v>1801</v>
      </c>
      <c r="K694" s="11" t="s">
        <v>26</v>
      </c>
      <c r="L694" s="11" t="s">
        <v>304</v>
      </c>
      <c r="M694" s="11" t="s">
        <v>28</v>
      </c>
      <c r="N694" s="11"/>
      <c r="O694" s="11"/>
      <c r="P694" s="13">
        <v>1</v>
      </c>
      <c r="Q694" s="9">
        <v>1600</v>
      </c>
      <c r="R694" s="9">
        <f>P694*Q694</f>
        <v>1600</v>
      </c>
      <c r="S694" s="10"/>
    </row>
    <row r="695" spans="1:19" ht="67.5" customHeight="1" thickBot="1" x14ac:dyDescent="0.3">
      <c r="A695" s="6"/>
      <c r="B695" s="6" t="s">
        <v>19</v>
      </c>
      <c r="C695" s="6"/>
      <c r="D695" s="6" t="s">
        <v>427</v>
      </c>
      <c r="E695" s="6" t="s">
        <v>216</v>
      </c>
      <c r="F695" s="6"/>
      <c r="G695" s="7" t="s">
        <v>301</v>
      </c>
      <c r="H695" s="6" t="s">
        <v>1797</v>
      </c>
      <c r="I695" s="6" t="s">
        <v>1802</v>
      </c>
      <c r="J695" s="6" t="s">
        <v>880</v>
      </c>
      <c r="K695" s="6" t="s">
        <v>26</v>
      </c>
      <c r="L695" s="6" t="s">
        <v>304</v>
      </c>
      <c r="M695" s="6" t="s">
        <v>28</v>
      </c>
      <c r="N695" s="6"/>
      <c r="O695" s="6"/>
      <c r="P695" s="8">
        <v>2</v>
      </c>
      <c r="Q695" s="9">
        <v>1600</v>
      </c>
      <c r="R695" s="9">
        <f>P695*Q695</f>
        <v>3200</v>
      </c>
      <c r="S695" s="10"/>
    </row>
    <row r="696" spans="1:19" ht="67.5" customHeight="1" thickBot="1" x14ac:dyDescent="0.3">
      <c r="A696" s="11"/>
      <c r="B696" s="11" t="s">
        <v>19</v>
      </c>
      <c r="C696" s="11"/>
      <c r="D696" s="11" t="s">
        <v>427</v>
      </c>
      <c r="E696" s="11" t="s">
        <v>216</v>
      </c>
      <c r="F696" s="11"/>
      <c r="G696" s="12" t="s">
        <v>301</v>
      </c>
      <c r="H696" s="11" t="s">
        <v>1797</v>
      </c>
      <c r="I696" s="11" t="s">
        <v>1803</v>
      </c>
      <c r="J696" s="11" t="s">
        <v>882</v>
      </c>
      <c r="K696" s="11" t="s">
        <v>26</v>
      </c>
      <c r="L696" s="11" t="s">
        <v>304</v>
      </c>
      <c r="M696" s="11" t="s">
        <v>28</v>
      </c>
      <c r="N696" s="11"/>
      <c r="O696" s="11"/>
      <c r="P696" s="13">
        <v>3</v>
      </c>
      <c r="Q696" s="9">
        <v>1600</v>
      </c>
      <c r="R696" s="9">
        <f>P696*Q696</f>
        <v>4800</v>
      </c>
      <c r="S696" s="10"/>
    </row>
    <row r="697" spans="1:19" ht="67.5" customHeight="1" thickBot="1" x14ac:dyDescent="0.3">
      <c r="A697" s="6"/>
      <c r="B697" s="6" t="s">
        <v>19</v>
      </c>
      <c r="C697" s="6"/>
      <c r="D697" s="6" t="s">
        <v>427</v>
      </c>
      <c r="E697" s="6" t="s">
        <v>216</v>
      </c>
      <c r="F697" s="6"/>
      <c r="G697" s="7" t="s">
        <v>301</v>
      </c>
      <c r="H697" s="6" t="s">
        <v>1797</v>
      </c>
      <c r="I697" s="6" t="s">
        <v>1804</v>
      </c>
      <c r="J697" s="6" t="s">
        <v>1805</v>
      </c>
      <c r="K697" s="6" t="s">
        <v>26</v>
      </c>
      <c r="L697" s="6" t="s">
        <v>304</v>
      </c>
      <c r="M697" s="6" t="s">
        <v>28</v>
      </c>
      <c r="N697" s="6"/>
      <c r="O697" s="6"/>
      <c r="P697" s="8">
        <v>6</v>
      </c>
      <c r="Q697" s="9">
        <v>1600</v>
      </c>
      <c r="R697" s="9">
        <f>P697*Q697</f>
        <v>9600</v>
      </c>
      <c r="S697" s="10"/>
    </row>
    <row r="698" spans="1:19" ht="67.5" customHeight="1" thickBot="1" x14ac:dyDescent="0.3">
      <c r="A698" s="11"/>
      <c r="B698" s="11" t="s">
        <v>19</v>
      </c>
      <c r="C698" s="11"/>
      <c r="D698" s="11" t="s">
        <v>427</v>
      </c>
      <c r="E698" s="11" t="s">
        <v>216</v>
      </c>
      <c r="F698" s="11"/>
      <c r="G698" s="12" t="s">
        <v>301</v>
      </c>
      <c r="H698" s="11" t="s">
        <v>1797</v>
      </c>
      <c r="I698" s="11" t="s">
        <v>1806</v>
      </c>
      <c r="J698" s="11" t="s">
        <v>220</v>
      </c>
      <c r="K698" s="11" t="s">
        <v>26</v>
      </c>
      <c r="L698" s="11" t="s">
        <v>304</v>
      </c>
      <c r="M698" s="11" t="s">
        <v>28</v>
      </c>
      <c r="N698" s="11"/>
      <c r="O698" s="11"/>
      <c r="P698" s="13">
        <v>1</v>
      </c>
      <c r="Q698" s="9">
        <v>960</v>
      </c>
      <c r="R698" s="9">
        <f>P698*Q698</f>
        <v>960</v>
      </c>
      <c r="S698" s="10"/>
    </row>
    <row r="699" spans="1:19" ht="67.5" customHeight="1" thickBot="1" x14ac:dyDescent="0.3">
      <c r="A699" s="6"/>
      <c r="B699" s="6" t="s">
        <v>19</v>
      </c>
      <c r="C699" s="6"/>
      <c r="D699" s="6" t="s">
        <v>427</v>
      </c>
      <c r="E699" s="6" t="s">
        <v>216</v>
      </c>
      <c r="F699" s="6"/>
      <c r="G699" s="7" t="s">
        <v>301</v>
      </c>
      <c r="H699" s="6" t="s">
        <v>1797</v>
      </c>
      <c r="I699" s="6" t="s">
        <v>1807</v>
      </c>
      <c r="J699" s="6" t="s">
        <v>45</v>
      </c>
      <c r="K699" s="6" t="s">
        <v>26</v>
      </c>
      <c r="L699" s="6" t="s">
        <v>304</v>
      </c>
      <c r="M699" s="6" t="s">
        <v>28</v>
      </c>
      <c r="N699" s="6"/>
      <c r="O699" s="6"/>
      <c r="P699" s="8">
        <v>3</v>
      </c>
      <c r="Q699" s="9">
        <v>1600</v>
      </c>
      <c r="R699" s="9">
        <f>P699*Q699</f>
        <v>4800</v>
      </c>
      <c r="S699" s="10"/>
    </row>
    <row r="700" spans="1:19" ht="67.5" customHeight="1" thickBot="1" x14ac:dyDescent="0.3">
      <c r="A700" s="11"/>
      <c r="B700" s="11" t="s">
        <v>19</v>
      </c>
      <c r="C700" s="11"/>
      <c r="D700" s="11" t="s">
        <v>427</v>
      </c>
      <c r="E700" s="11" t="s">
        <v>216</v>
      </c>
      <c r="F700" s="11"/>
      <c r="G700" s="12" t="s">
        <v>301</v>
      </c>
      <c r="H700" s="11" t="s">
        <v>1797</v>
      </c>
      <c r="I700" s="11" t="s">
        <v>1808</v>
      </c>
      <c r="J700" s="11" t="s">
        <v>1809</v>
      </c>
      <c r="K700" s="11" t="s">
        <v>26</v>
      </c>
      <c r="L700" s="11" t="s">
        <v>304</v>
      </c>
      <c r="M700" s="11" t="s">
        <v>28</v>
      </c>
      <c r="N700" s="11"/>
      <c r="O700" s="11"/>
      <c r="P700" s="13">
        <v>1</v>
      </c>
      <c r="Q700" s="9">
        <v>1600</v>
      </c>
      <c r="R700" s="9">
        <f>P700*Q700</f>
        <v>1600</v>
      </c>
      <c r="S700" s="10"/>
    </row>
    <row r="701" spans="1:19" ht="67.5" customHeight="1" thickBot="1" x14ac:dyDescent="0.3">
      <c r="A701" s="6"/>
      <c r="B701" s="6" t="s">
        <v>19</v>
      </c>
      <c r="C701" s="6"/>
      <c r="D701" s="6" t="s">
        <v>427</v>
      </c>
      <c r="E701" s="6" t="s">
        <v>216</v>
      </c>
      <c r="F701" s="6"/>
      <c r="G701" s="7" t="s">
        <v>301</v>
      </c>
      <c r="H701" s="6" t="s">
        <v>1797</v>
      </c>
      <c r="I701" s="6" t="s">
        <v>1810</v>
      </c>
      <c r="J701" s="6" t="s">
        <v>1811</v>
      </c>
      <c r="K701" s="6" t="s">
        <v>26</v>
      </c>
      <c r="L701" s="6" t="s">
        <v>304</v>
      </c>
      <c r="M701" s="6" t="s">
        <v>28</v>
      </c>
      <c r="N701" s="6"/>
      <c r="O701" s="6"/>
      <c r="P701" s="8">
        <v>14</v>
      </c>
      <c r="Q701" s="9">
        <v>1600</v>
      </c>
      <c r="R701" s="9">
        <f>P701*Q701</f>
        <v>22400</v>
      </c>
      <c r="S701" s="10"/>
    </row>
    <row r="702" spans="1:19" ht="67.5" customHeight="1" thickBot="1" x14ac:dyDescent="0.3">
      <c r="A702" s="11"/>
      <c r="B702" s="11" t="s">
        <v>19</v>
      </c>
      <c r="C702" s="11"/>
      <c r="D702" s="11" t="s">
        <v>427</v>
      </c>
      <c r="E702" s="11" t="s">
        <v>216</v>
      </c>
      <c r="F702" s="11"/>
      <c r="G702" s="12" t="s">
        <v>301</v>
      </c>
      <c r="H702" s="11" t="s">
        <v>1797</v>
      </c>
      <c r="I702" s="11" t="s">
        <v>1812</v>
      </c>
      <c r="J702" s="11" t="s">
        <v>1813</v>
      </c>
      <c r="K702" s="11" t="s">
        <v>26</v>
      </c>
      <c r="L702" s="11" t="s">
        <v>304</v>
      </c>
      <c r="M702" s="11" t="s">
        <v>28</v>
      </c>
      <c r="N702" s="11"/>
      <c r="O702" s="11"/>
      <c r="P702" s="13">
        <v>13</v>
      </c>
      <c r="Q702" s="9">
        <v>1600</v>
      </c>
      <c r="R702" s="9">
        <f>P702*Q702</f>
        <v>20800</v>
      </c>
      <c r="S702" s="10"/>
    </row>
    <row r="703" spans="1:19" ht="67.5" customHeight="1" thickBot="1" x14ac:dyDescent="0.3">
      <c r="A703" s="6"/>
      <c r="B703" s="6" t="s">
        <v>19</v>
      </c>
      <c r="C703" s="6"/>
      <c r="D703" s="6" t="s">
        <v>427</v>
      </c>
      <c r="E703" s="6" t="s">
        <v>216</v>
      </c>
      <c r="F703" s="6"/>
      <c r="G703" s="7" t="s">
        <v>301</v>
      </c>
      <c r="H703" s="6" t="s">
        <v>1797</v>
      </c>
      <c r="I703" s="6" t="s">
        <v>1814</v>
      </c>
      <c r="J703" s="6" t="s">
        <v>882</v>
      </c>
      <c r="K703" s="6" t="s">
        <v>26</v>
      </c>
      <c r="L703" s="6" t="s">
        <v>304</v>
      </c>
      <c r="M703" s="6" t="s">
        <v>28</v>
      </c>
      <c r="N703" s="6"/>
      <c r="O703" s="6"/>
      <c r="P703" s="8">
        <v>18</v>
      </c>
      <c r="Q703" s="9">
        <v>1600</v>
      </c>
      <c r="R703" s="9">
        <f>P703*Q703</f>
        <v>28800</v>
      </c>
      <c r="S703" s="10"/>
    </row>
    <row r="704" spans="1:19" ht="67.5" customHeight="1" thickBot="1" x14ac:dyDescent="0.3">
      <c r="A704" s="11"/>
      <c r="B704" s="11" t="s">
        <v>19</v>
      </c>
      <c r="C704" s="11"/>
      <c r="D704" s="11" t="s">
        <v>427</v>
      </c>
      <c r="E704" s="11" t="s">
        <v>216</v>
      </c>
      <c r="F704" s="11"/>
      <c r="G704" s="12" t="s">
        <v>301</v>
      </c>
      <c r="H704" s="11" t="s">
        <v>1797</v>
      </c>
      <c r="I704" s="11" t="s">
        <v>1815</v>
      </c>
      <c r="J704" s="11" t="s">
        <v>1816</v>
      </c>
      <c r="K704" s="11" t="s">
        <v>26</v>
      </c>
      <c r="L704" s="11" t="s">
        <v>304</v>
      </c>
      <c r="M704" s="11" t="s">
        <v>28</v>
      </c>
      <c r="N704" s="11"/>
      <c r="O704" s="11"/>
      <c r="P704" s="13">
        <v>18</v>
      </c>
      <c r="Q704" s="9">
        <v>1600</v>
      </c>
      <c r="R704" s="9">
        <f>P704*Q704</f>
        <v>28800</v>
      </c>
      <c r="S704" s="10"/>
    </row>
    <row r="705" spans="1:19" ht="67.5" customHeight="1" thickBot="1" x14ac:dyDescent="0.3">
      <c r="A705" s="6"/>
      <c r="B705" s="6" t="s">
        <v>19</v>
      </c>
      <c r="C705" s="6"/>
      <c r="D705" s="6" t="s">
        <v>427</v>
      </c>
      <c r="E705" s="6" t="s">
        <v>216</v>
      </c>
      <c r="F705" s="6"/>
      <c r="G705" s="7" t="s">
        <v>301</v>
      </c>
      <c r="H705" s="6" t="s">
        <v>1797</v>
      </c>
      <c r="I705" s="6" t="s">
        <v>1817</v>
      </c>
      <c r="J705" s="6" t="s">
        <v>107</v>
      </c>
      <c r="K705" s="6" t="s">
        <v>26</v>
      </c>
      <c r="L705" s="6" t="s">
        <v>884</v>
      </c>
      <c r="M705" s="6" t="s">
        <v>28</v>
      </c>
      <c r="N705" s="6"/>
      <c r="O705" s="6"/>
      <c r="P705" s="8">
        <v>7</v>
      </c>
      <c r="Q705" s="9">
        <v>1600</v>
      </c>
      <c r="R705" s="9">
        <f>P705*Q705</f>
        <v>11200</v>
      </c>
      <c r="S705" s="10"/>
    </row>
    <row r="706" spans="1:19" ht="67.5" customHeight="1" thickBot="1" x14ac:dyDescent="0.3">
      <c r="A706" s="11"/>
      <c r="B706" s="11" t="s">
        <v>19</v>
      </c>
      <c r="C706" s="11"/>
      <c r="D706" s="11" t="s">
        <v>427</v>
      </c>
      <c r="E706" s="11" t="s">
        <v>216</v>
      </c>
      <c r="F706" s="11"/>
      <c r="G706" s="12" t="s">
        <v>301</v>
      </c>
      <c r="H706" s="11" t="s">
        <v>1818</v>
      </c>
      <c r="I706" s="11" t="s">
        <v>1819</v>
      </c>
      <c r="J706" s="11" t="s">
        <v>107</v>
      </c>
      <c r="K706" s="11" t="s">
        <v>26</v>
      </c>
      <c r="L706" s="11" t="s">
        <v>1820</v>
      </c>
      <c r="M706" s="11" t="s">
        <v>28</v>
      </c>
      <c r="N706" s="11"/>
      <c r="O706" s="11"/>
      <c r="P706" s="13">
        <v>14</v>
      </c>
      <c r="Q706" s="9">
        <v>1270</v>
      </c>
      <c r="R706" s="9">
        <f>P706*Q706</f>
        <v>17780</v>
      </c>
      <c r="S706" s="10"/>
    </row>
    <row r="707" spans="1:19" ht="67.5" customHeight="1" thickBot="1" x14ac:dyDescent="0.3">
      <c r="A707" s="6"/>
      <c r="B707" s="6" t="s">
        <v>19</v>
      </c>
      <c r="C707" s="6"/>
      <c r="D707" s="6" t="s">
        <v>427</v>
      </c>
      <c r="E707" s="6" t="s">
        <v>216</v>
      </c>
      <c r="F707" s="6"/>
      <c r="G707" s="7" t="s">
        <v>301</v>
      </c>
      <c r="H707" s="6" t="s">
        <v>1821</v>
      </c>
      <c r="I707" s="6" t="s">
        <v>1822</v>
      </c>
      <c r="J707" s="6" t="s">
        <v>33</v>
      </c>
      <c r="K707" s="6" t="s">
        <v>26</v>
      </c>
      <c r="L707" s="6" t="s">
        <v>229</v>
      </c>
      <c r="M707" s="6" t="s">
        <v>28</v>
      </c>
      <c r="N707" s="6"/>
      <c r="O707" s="6"/>
      <c r="P707" s="8">
        <v>23</v>
      </c>
      <c r="Q707" s="9">
        <v>2590</v>
      </c>
      <c r="R707" s="9">
        <f>P707*Q707</f>
        <v>59570</v>
      </c>
      <c r="S707" s="10"/>
    </row>
    <row r="708" spans="1:19" ht="67.5" customHeight="1" thickBot="1" x14ac:dyDescent="0.3">
      <c r="A708" s="11"/>
      <c r="B708" s="11" t="s">
        <v>19</v>
      </c>
      <c r="C708" s="11"/>
      <c r="D708" s="11" t="s">
        <v>427</v>
      </c>
      <c r="E708" s="11" t="s">
        <v>216</v>
      </c>
      <c r="F708" s="11"/>
      <c r="G708" s="12" t="s">
        <v>301</v>
      </c>
      <c r="H708" s="11" t="s">
        <v>1821</v>
      </c>
      <c r="I708" s="11" t="s">
        <v>1823</v>
      </c>
      <c r="J708" s="11" t="s">
        <v>387</v>
      </c>
      <c r="K708" s="11" t="s">
        <v>26</v>
      </c>
      <c r="L708" s="11" t="s">
        <v>229</v>
      </c>
      <c r="M708" s="11" t="s">
        <v>28</v>
      </c>
      <c r="N708" s="11"/>
      <c r="O708" s="11"/>
      <c r="P708" s="13">
        <v>2</v>
      </c>
      <c r="Q708" s="9">
        <v>2590</v>
      </c>
      <c r="R708" s="9">
        <f>P708*Q708</f>
        <v>5180</v>
      </c>
      <c r="S708" s="10"/>
    </row>
    <row r="709" spans="1:19" ht="67.5" customHeight="1" thickBot="1" x14ac:dyDescent="0.3">
      <c r="A709" s="6"/>
      <c r="B709" s="6" t="s">
        <v>19</v>
      </c>
      <c r="C709" s="6"/>
      <c r="D709" s="6" t="s">
        <v>427</v>
      </c>
      <c r="E709" s="6" t="s">
        <v>216</v>
      </c>
      <c r="F709" s="6"/>
      <c r="G709" s="7" t="s">
        <v>301</v>
      </c>
      <c r="H709" s="6" t="s">
        <v>1824</v>
      </c>
      <c r="I709" s="6" t="s">
        <v>1825</v>
      </c>
      <c r="J709" s="6" t="s">
        <v>1079</v>
      </c>
      <c r="K709" s="6" t="s">
        <v>26</v>
      </c>
      <c r="L709" s="6" t="s">
        <v>871</v>
      </c>
      <c r="M709" s="6" t="s">
        <v>28</v>
      </c>
      <c r="N709" s="6"/>
      <c r="O709" s="6"/>
      <c r="P709" s="8">
        <v>2</v>
      </c>
      <c r="Q709" s="9">
        <v>1600</v>
      </c>
      <c r="R709" s="9">
        <f>P709*Q709</f>
        <v>3200</v>
      </c>
      <c r="S709" s="10"/>
    </row>
    <row r="710" spans="1:19" ht="67.5" customHeight="1" thickBot="1" x14ac:dyDescent="0.3">
      <c r="A710" s="11"/>
      <c r="B710" s="11" t="s">
        <v>19</v>
      </c>
      <c r="C710" s="11"/>
      <c r="D710" s="11" t="s">
        <v>427</v>
      </c>
      <c r="E710" s="11" t="s">
        <v>29</v>
      </c>
      <c r="F710" s="11"/>
      <c r="G710" s="12" t="s">
        <v>258</v>
      </c>
      <c r="H710" s="11" t="s">
        <v>1826</v>
      </c>
      <c r="I710" s="11" t="s">
        <v>1827</v>
      </c>
      <c r="J710" s="11" t="s">
        <v>319</v>
      </c>
      <c r="K710" s="11" t="s">
        <v>26</v>
      </c>
      <c r="L710" s="11" t="s">
        <v>1532</v>
      </c>
      <c r="M710" s="11" t="s">
        <v>28</v>
      </c>
      <c r="N710" s="11"/>
      <c r="O710" s="11"/>
      <c r="P710" s="13">
        <v>2</v>
      </c>
      <c r="Q710" s="9">
        <v>1380</v>
      </c>
      <c r="R710" s="9">
        <f>P710*Q710</f>
        <v>2760</v>
      </c>
      <c r="S710" s="10"/>
    </row>
    <row r="711" spans="1:19" ht="67.5" customHeight="1" thickBot="1" x14ac:dyDescent="0.3">
      <c r="A711" s="6"/>
      <c r="B711" s="6" t="s">
        <v>19</v>
      </c>
      <c r="C711" s="6"/>
      <c r="D711" s="6" t="s">
        <v>427</v>
      </c>
      <c r="E711" s="6" t="s">
        <v>29</v>
      </c>
      <c r="F711" s="6"/>
      <c r="G711" s="7" t="s">
        <v>30</v>
      </c>
      <c r="H711" s="6" t="s">
        <v>1828</v>
      </c>
      <c r="I711" s="6" t="s">
        <v>1829</v>
      </c>
      <c r="J711" s="6" t="s">
        <v>33</v>
      </c>
      <c r="K711" s="6" t="s">
        <v>26</v>
      </c>
      <c r="L711" s="6" t="s">
        <v>1830</v>
      </c>
      <c r="M711" s="6" t="s">
        <v>28</v>
      </c>
      <c r="N711" s="6"/>
      <c r="O711" s="6"/>
      <c r="P711" s="8">
        <v>1</v>
      </c>
      <c r="Q711" s="9">
        <v>1680</v>
      </c>
      <c r="R711" s="9">
        <f>P711*Q711</f>
        <v>1680</v>
      </c>
      <c r="S711" s="10"/>
    </row>
    <row r="712" spans="1:19" ht="67.5" customHeight="1" thickBot="1" x14ac:dyDescent="0.3">
      <c r="A712" s="11"/>
      <c r="B712" s="11" t="s">
        <v>19</v>
      </c>
      <c r="C712" s="11"/>
      <c r="D712" s="11" t="s">
        <v>427</v>
      </c>
      <c r="E712" s="11" t="s">
        <v>29</v>
      </c>
      <c r="F712" s="11"/>
      <c r="G712" s="12" t="s">
        <v>30</v>
      </c>
      <c r="H712" s="11" t="s">
        <v>1831</v>
      </c>
      <c r="I712" s="11" t="s">
        <v>1832</v>
      </c>
      <c r="J712" s="11" t="s">
        <v>243</v>
      </c>
      <c r="K712" s="11" t="s">
        <v>26</v>
      </c>
      <c r="L712" s="11" t="s">
        <v>1586</v>
      </c>
      <c r="M712" s="11" t="s">
        <v>28</v>
      </c>
      <c r="N712" s="11"/>
      <c r="O712" s="11"/>
      <c r="P712" s="13">
        <v>3</v>
      </c>
      <c r="Q712" s="9">
        <v>1760</v>
      </c>
      <c r="R712" s="9">
        <f>P712*Q712</f>
        <v>5280</v>
      </c>
      <c r="S712" s="10"/>
    </row>
    <row r="713" spans="1:19" ht="67.5" customHeight="1" thickBot="1" x14ac:dyDescent="0.3">
      <c r="A713" s="6"/>
      <c r="B713" s="6" t="s">
        <v>19</v>
      </c>
      <c r="C713" s="6"/>
      <c r="D713" s="6" t="s">
        <v>427</v>
      </c>
      <c r="E713" s="6" t="s">
        <v>29</v>
      </c>
      <c r="F713" s="6"/>
      <c r="G713" s="7" t="s">
        <v>30</v>
      </c>
      <c r="H713" s="6" t="s">
        <v>1833</v>
      </c>
      <c r="I713" s="6" t="s">
        <v>1834</v>
      </c>
      <c r="J713" s="6" t="s">
        <v>1835</v>
      </c>
      <c r="K713" s="6" t="s">
        <v>26</v>
      </c>
      <c r="L713" s="6" t="s">
        <v>1836</v>
      </c>
      <c r="M713" s="6" t="s">
        <v>28</v>
      </c>
      <c r="N713" s="6"/>
      <c r="O713" s="6"/>
      <c r="P713" s="8">
        <v>1</v>
      </c>
      <c r="Q713" s="9">
        <v>2150</v>
      </c>
      <c r="R713" s="9">
        <f>P713*Q713</f>
        <v>2150</v>
      </c>
      <c r="S713" s="10"/>
    </row>
    <row r="714" spans="1:19" ht="67.5" customHeight="1" thickBot="1" x14ac:dyDescent="0.3">
      <c r="A714" s="11"/>
      <c r="B714" s="11" t="s">
        <v>19</v>
      </c>
      <c r="C714" s="11"/>
      <c r="D714" s="11" t="s">
        <v>427</v>
      </c>
      <c r="E714" s="11" t="s">
        <v>29</v>
      </c>
      <c r="F714" s="11"/>
      <c r="G714" s="12" t="s">
        <v>30</v>
      </c>
      <c r="H714" s="11" t="s">
        <v>1837</v>
      </c>
      <c r="I714" s="11" t="s">
        <v>1838</v>
      </c>
      <c r="J714" s="11" t="s">
        <v>33</v>
      </c>
      <c r="K714" s="11" t="s">
        <v>26</v>
      </c>
      <c r="L714" s="11" t="s">
        <v>1839</v>
      </c>
      <c r="M714" s="11" t="s">
        <v>28</v>
      </c>
      <c r="N714" s="11"/>
      <c r="O714" s="11"/>
      <c r="P714" s="13">
        <v>2</v>
      </c>
      <c r="Q714" s="9">
        <v>1490</v>
      </c>
      <c r="R714" s="9">
        <f>P714*Q714</f>
        <v>2980</v>
      </c>
      <c r="S714" s="10"/>
    </row>
    <row r="715" spans="1:19" ht="67.5" customHeight="1" thickBot="1" x14ac:dyDescent="0.3">
      <c r="A715" s="6"/>
      <c r="B715" s="6" t="s">
        <v>19</v>
      </c>
      <c r="C715" s="6"/>
      <c r="D715" s="6" t="s">
        <v>427</v>
      </c>
      <c r="E715" s="6" t="s">
        <v>29</v>
      </c>
      <c r="F715" s="6"/>
      <c r="G715" s="7" t="s">
        <v>258</v>
      </c>
      <c r="H715" s="6" t="s">
        <v>1840</v>
      </c>
      <c r="I715" s="6" t="s">
        <v>1841</v>
      </c>
      <c r="J715" s="6" t="s">
        <v>33</v>
      </c>
      <c r="K715" s="6" t="s">
        <v>26</v>
      </c>
      <c r="L715" s="6" t="s">
        <v>1842</v>
      </c>
      <c r="M715" s="6" t="s">
        <v>28</v>
      </c>
      <c r="N715" s="6"/>
      <c r="O715" s="6"/>
      <c r="P715" s="8">
        <v>8</v>
      </c>
      <c r="Q715" s="9">
        <v>1430</v>
      </c>
      <c r="R715" s="9">
        <f>P715*Q715</f>
        <v>11440</v>
      </c>
      <c r="S715" s="10"/>
    </row>
    <row r="716" spans="1:19" ht="67.5" customHeight="1" thickBot="1" x14ac:dyDescent="0.3">
      <c r="A716" s="11"/>
      <c r="B716" s="11" t="s">
        <v>19</v>
      </c>
      <c r="C716" s="11"/>
      <c r="D716" s="11" t="s">
        <v>427</v>
      </c>
      <c r="E716" s="11" t="s">
        <v>29</v>
      </c>
      <c r="F716" s="11"/>
      <c r="G716" s="12" t="s">
        <v>258</v>
      </c>
      <c r="H716" s="11" t="s">
        <v>1843</v>
      </c>
      <c r="I716" s="11" t="s">
        <v>1844</v>
      </c>
      <c r="J716" s="11" t="s">
        <v>33</v>
      </c>
      <c r="K716" s="11" t="s">
        <v>26</v>
      </c>
      <c r="L716" s="11" t="s">
        <v>1845</v>
      </c>
      <c r="M716" s="11" t="s">
        <v>28</v>
      </c>
      <c r="N716" s="11"/>
      <c r="O716" s="11"/>
      <c r="P716" s="13">
        <v>10</v>
      </c>
      <c r="Q716" s="9">
        <v>2810</v>
      </c>
      <c r="R716" s="9">
        <f>P716*Q716</f>
        <v>28100</v>
      </c>
      <c r="S716" s="10"/>
    </row>
    <row r="717" spans="1:19" ht="67.5" customHeight="1" thickBot="1" x14ac:dyDescent="0.3">
      <c r="A717" s="6"/>
      <c r="B717" s="6" t="s">
        <v>19</v>
      </c>
      <c r="C717" s="6"/>
      <c r="D717" s="6" t="s">
        <v>427</v>
      </c>
      <c r="E717" s="6" t="s">
        <v>29</v>
      </c>
      <c r="F717" s="6"/>
      <c r="G717" s="7" t="s">
        <v>30</v>
      </c>
      <c r="H717" s="6" t="s">
        <v>1846</v>
      </c>
      <c r="I717" s="6" t="s">
        <v>1847</v>
      </c>
      <c r="J717" s="6" t="s">
        <v>33</v>
      </c>
      <c r="K717" s="6" t="s">
        <v>26</v>
      </c>
      <c r="L717" s="6" t="s">
        <v>1555</v>
      </c>
      <c r="M717" s="6" t="s">
        <v>28</v>
      </c>
      <c r="N717" s="6"/>
      <c r="O717" s="6"/>
      <c r="P717" s="8">
        <v>1</v>
      </c>
      <c r="Q717" s="9">
        <v>1080</v>
      </c>
      <c r="R717" s="9">
        <f>P717*Q717</f>
        <v>1080</v>
      </c>
      <c r="S717" s="10"/>
    </row>
    <row r="718" spans="1:19" ht="67.5" customHeight="1" thickBot="1" x14ac:dyDescent="0.3">
      <c r="A718" s="11"/>
      <c r="B718" s="11" t="s">
        <v>19</v>
      </c>
      <c r="C718" s="11"/>
      <c r="D718" s="11" t="s">
        <v>427</v>
      </c>
      <c r="E718" s="11" t="s">
        <v>29</v>
      </c>
      <c r="F718" s="11"/>
      <c r="G718" s="12" t="s">
        <v>30</v>
      </c>
      <c r="H718" s="11" t="s">
        <v>1848</v>
      </c>
      <c r="I718" s="11" t="s">
        <v>1849</v>
      </c>
      <c r="J718" s="11" t="s">
        <v>213</v>
      </c>
      <c r="K718" s="11" t="s">
        <v>26</v>
      </c>
      <c r="L718" s="11" t="s">
        <v>1777</v>
      </c>
      <c r="M718" s="11" t="s">
        <v>28</v>
      </c>
      <c r="N718" s="11"/>
      <c r="O718" s="11"/>
      <c r="P718" s="13">
        <v>4</v>
      </c>
      <c r="Q718" s="9">
        <v>1320</v>
      </c>
      <c r="R718" s="9">
        <f>P718*Q718</f>
        <v>5280</v>
      </c>
      <c r="S718" s="10"/>
    </row>
    <row r="719" spans="1:19" ht="67.5" customHeight="1" thickBot="1" x14ac:dyDescent="0.3">
      <c r="A719" s="6"/>
      <c r="B719" s="6" t="s">
        <v>19</v>
      </c>
      <c r="C719" s="6"/>
      <c r="D719" s="6" t="s">
        <v>427</v>
      </c>
      <c r="E719" s="6" t="s">
        <v>29</v>
      </c>
      <c r="F719" s="6"/>
      <c r="G719" s="7" t="s">
        <v>30</v>
      </c>
      <c r="H719" s="6" t="s">
        <v>1850</v>
      </c>
      <c r="I719" s="6" t="s">
        <v>1851</v>
      </c>
      <c r="J719" s="6" t="s">
        <v>186</v>
      </c>
      <c r="K719" s="6" t="s">
        <v>26</v>
      </c>
      <c r="L719" s="6" t="s">
        <v>1555</v>
      </c>
      <c r="M719" s="6" t="s">
        <v>28</v>
      </c>
      <c r="N719" s="6"/>
      <c r="O719" s="6"/>
      <c r="P719" s="8">
        <v>6</v>
      </c>
      <c r="Q719" s="9">
        <v>1270</v>
      </c>
      <c r="R719" s="9">
        <f>P719*Q719</f>
        <v>7620</v>
      </c>
      <c r="S719" s="10"/>
    </row>
    <row r="720" spans="1:19" ht="67.5" customHeight="1" thickBot="1" x14ac:dyDescent="0.3">
      <c r="A720" s="11"/>
      <c r="B720" s="11" t="s">
        <v>19</v>
      </c>
      <c r="C720" s="11"/>
      <c r="D720" s="11" t="s">
        <v>427</v>
      </c>
      <c r="E720" s="11" t="s">
        <v>29</v>
      </c>
      <c r="F720" s="11"/>
      <c r="G720" s="12" t="s">
        <v>30</v>
      </c>
      <c r="H720" s="11" t="s">
        <v>1850</v>
      </c>
      <c r="I720" s="11" t="s">
        <v>1852</v>
      </c>
      <c r="J720" s="11" t="s">
        <v>33</v>
      </c>
      <c r="K720" s="11" t="s">
        <v>26</v>
      </c>
      <c r="L720" s="11" t="s">
        <v>408</v>
      </c>
      <c r="M720" s="11" t="s">
        <v>35</v>
      </c>
      <c r="N720" s="11"/>
      <c r="O720" s="11"/>
      <c r="P720" s="13">
        <v>4</v>
      </c>
      <c r="Q720" s="9">
        <v>1270</v>
      </c>
      <c r="R720" s="9">
        <f>P720*Q720</f>
        <v>5080</v>
      </c>
      <c r="S720" s="10"/>
    </row>
    <row r="721" spans="1:19" ht="67.5" customHeight="1" thickBot="1" x14ac:dyDescent="0.3">
      <c r="A721" s="6"/>
      <c r="B721" s="6" t="s">
        <v>19</v>
      </c>
      <c r="C721" s="6"/>
      <c r="D721" s="6" t="s">
        <v>427</v>
      </c>
      <c r="E721" s="6" t="s">
        <v>29</v>
      </c>
      <c r="F721" s="6"/>
      <c r="G721" s="7" t="s">
        <v>30</v>
      </c>
      <c r="H721" s="6" t="s">
        <v>1850</v>
      </c>
      <c r="I721" s="6" t="s">
        <v>1853</v>
      </c>
      <c r="J721" s="6" t="s">
        <v>33</v>
      </c>
      <c r="K721" s="6" t="s">
        <v>26</v>
      </c>
      <c r="L721" s="6" t="s">
        <v>1610</v>
      </c>
      <c r="M721" s="6" t="s">
        <v>28</v>
      </c>
      <c r="N721" s="6"/>
      <c r="O721" s="6"/>
      <c r="P721" s="8">
        <v>2</v>
      </c>
      <c r="Q721" s="9">
        <v>1270</v>
      </c>
      <c r="R721" s="9">
        <f>P721*Q721</f>
        <v>2540</v>
      </c>
      <c r="S721" s="10"/>
    </row>
    <row r="722" spans="1:19" ht="67.5" customHeight="1" thickBot="1" x14ac:dyDescent="0.3">
      <c r="A722" s="11"/>
      <c r="B722" s="11" t="s">
        <v>19</v>
      </c>
      <c r="C722" s="11"/>
      <c r="D722" s="11" t="s">
        <v>427</v>
      </c>
      <c r="E722" s="11" t="s">
        <v>29</v>
      </c>
      <c r="F722" s="11"/>
      <c r="G722" s="12" t="s">
        <v>30</v>
      </c>
      <c r="H722" s="11" t="s">
        <v>1850</v>
      </c>
      <c r="I722" s="11" t="s">
        <v>1854</v>
      </c>
      <c r="J722" s="11" t="s">
        <v>95</v>
      </c>
      <c r="K722" s="11" t="s">
        <v>26</v>
      </c>
      <c r="L722" s="11" t="s">
        <v>1610</v>
      </c>
      <c r="M722" s="11" t="s">
        <v>28</v>
      </c>
      <c r="N722" s="11"/>
      <c r="O722" s="11"/>
      <c r="P722" s="13">
        <v>2</v>
      </c>
      <c r="Q722" s="9">
        <v>1270</v>
      </c>
      <c r="R722" s="9">
        <f>P722*Q722</f>
        <v>2540</v>
      </c>
      <c r="S722" s="10"/>
    </row>
    <row r="723" spans="1:19" ht="67.5" customHeight="1" thickBot="1" x14ac:dyDescent="0.3">
      <c r="A723" s="6"/>
      <c r="B723" s="6" t="s">
        <v>19</v>
      </c>
      <c r="C723" s="6"/>
      <c r="D723" s="6" t="s">
        <v>427</v>
      </c>
      <c r="E723" s="6" t="s">
        <v>29</v>
      </c>
      <c r="F723" s="6"/>
      <c r="G723" s="7" t="s">
        <v>30</v>
      </c>
      <c r="H723" s="6" t="s">
        <v>1850</v>
      </c>
      <c r="I723" s="6" t="s">
        <v>1855</v>
      </c>
      <c r="J723" s="6" t="s">
        <v>33</v>
      </c>
      <c r="K723" s="6" t="s">
        <v>26</v>
      </c>
      <c r="L723" s="6" t="s">
        <v>1555</v>
      </c>
      <c r="M723" s="6" t="s">
        <v>28</v>
      </c>
      <c r="N723" s="6"/>
      <c r="O723" s="6"/>
      <c r="P723" s="8">
        <v>1</v>
      </c>
      <c r="Q723" s="9">
        <v>1270</v>
      </c>
      <c r="R723" s="9">
        <f>P723*Q723</f>
        <v>1270</v>
      </c>
      <c r="S723" s="10"/>
    </row>
    <row r="724" spans="1:19" ht="67.5" customHeight="1" thickBot="1" x14ac:dyDescent="0.3">
      <c r="A724" s="11"/>
      <c r="B724" s="11" t="s">
        <v>19</v>
      </c>
      <c r="C724" s="11"/>
      <c r="D724" s="11" t="s">
        <v>427</v>
      </c>
      <c r="E724" s="11" t="s">
        <v>29</v>
      </c>
      <c r="F724" s="11"/>
      <c r="G724" s="12" t="s">
        <v>30</v>
      </c>
      <c r="H724" s="11" t="s">
        <v>1850</v>
      </c>
      <c r="I724" s="11" t="s">
        <v>1856</v>
      </c>
      <c r="J724" s="11" t="s">
        <v>243</v>
      </c>
      <c r="K724" s="11" t="s">
        <v>26</v>
      </c>
      <c r="L724" s="11" t="s">
        <v>1586</v>
      </c>
      <c r="M724" s="11" t="s">
        <v>35</v>
      </c>
      <c r="N724" s="11"/>
      <c r="O724" s="11"/>
      <c r="P724" s="13">
        <v>6</v>
      </c>
      <c r="Q724" s="9">
        <v>1490</v>
      </c>
      <c r="R724" s="9">
        <f>P724*Q724</f>
        <v>8940</v>
      </c>
      <c r="S724" s="10"/>
    </row>
    <row r="725" spans="1:19" ht="67.5" customHeight="1" thickBot="1" x14ac:dyDescent="0.3">
      <c r="A725" s="6"/>
      <c r="B725" s="6" t="s">
        <v>19</v>
      </c>
      <c r="C725" s="6"/>
      <c r="D725" s="6" t="s">
        <v>427</v>
      </c>
      <c r="E725" s="6" t="s">
        <v>29</v>
      </c>
      <c r="F725" s="6"/>
      <c r="G725" s="7" t="s">
        <v>30</v>
      </c>
      <c r="H725" s="6" t="s">
        <v>1857</v>
      </c>
      <c r="I725" s="6" t="s">
        <v>1858</v>
      </c>
      <c r="J725" s="6" t="s">
        <v>91</v>
      </c>
      <c r="K725" s="6" t="s">
        <v>26</v>
      </c>
      <c r="L725" s="6" t="s">
        <v>395</v>
      </c>
      <c r="M725" s="6" t="s">
        <v>28</v>
      </c>
      <c r="N725" s="6"/>
      <c r="O725" s="6"/>
      <c r="P725" s="8">
        <v>1</v>
      </c>
      <c r="Q725" s="9">
        <v>1600</v>
      </c>
      <c r="R725" s="9">
        <f>P725*Q725</f>
        <v>1600</v>
      </c>
      <c r="S725" s="10"/>
    </row>
    <row r="726" spans="1:19" ht="67.5" customHeight="1" thickBot="1" x14ac:dyDescent="0.3">
      <c r="A726" s="11"/>
      <c r="B726" s="11" t="s">
        <v>19</v>
      </c>
      <c r="C726" s="11"/>
      <c r="D726" s="11" t="s">
        <v>427</v>
      </c>
      <c r="E726" s="11" t="s">
        <v>29</v>
      </c>
      <c r="F726" s="11"/>
      <c r="G726" s="12" t="s">
        <v>30</v>
      </c>
      <c r="H726" s="11" t="s">
        <v>1857</v>
      </c>
      <c r="I726" s="11" t="s">
        <v>1859</v>
      </c>
      <c r="J726" s="11" t="s">
        <v>33</v>
      </c>
      <c r="K726" s="11" t="s">
        <v>26</v>
      </c>
      <c r="L726" s="11" t="s">
        <v>395</v>
      </c>
      <c r="M726" s="11" t="s">
        <v>28</v>
      </c>
      <c r="N726" s="11"/>
      <c r="O726" s="11"/>
      <c r="P726" s="13">
        <v>5</v>
      </c>
      <c r="Q726" s="9">
        <v>1600</v>
      </c>
      <c r="R726" s="9">
        <f>P726*Q726</f>
        <v>8000</v>
      </c>
      <c r="S726" s="10"/>
    </row>
    <row r="727" spans="1:19" ht="67.5" customHeight="1" thickBot="1" x14ac:dyDescent="0.3">
      <c r="A727" s="6"/>
      <c r="B727" s="6" t="s">
        <v>19</v>
      </c>
      <c r="C727" s="6"/>
      <c r="D727" s="6" t="s">
        <v>427</v>
      </c>
      <c r="E727" s="6" t="s">
        <v>29</v>
      </c>
      <c r="F727" s="6"/>
      <c r="G727" s="7" t="s">
        <v>30</v>
      </c>
      <c r="H727" s="6" t="s">
        <v>1860</v>
      </c>
      <c r="I727" s="6" t="s">
        <v>1861</v>
      </c>
      <c r="J727" s="6" t="s">
        <v>38</v>
      </c>
      <c r="K727" s="6" t="s">
        <v>26</v>
      </c>
      <c r="L727" s="6" t="s">
        <v>395</v>
      </c>
      <c r="M727" s="6" t="s">
        <v>28</v>
      </c>
      <c r="N727" s="6"/>
      <c r="O727" s="6"/>
      <c r="P727" s="8">
        <v>3</v>
      </c>
      <c r="Q727" s="9">
        <v>1320</v>
      </c>
      <c r="R727" s="9">
        <f>P727*Q727</f>
        <v>3960</v>
      </c>
      <c r="S727" s="10"/>
    </row>
    <row r="728" spans="1:19" ht="67.5" customHeight="1" thickBot="1" x14ac:dyDescent="0.3">
      <c r="A728" s="11"/>
      <c r="B728" s="11" t="s">
        <v>19</v>
      </c>
      <c r="C728" s="11"/>
      <c r="D728" s="11" t="s">
        <v>427</v>
      </c>
      <c r="E728" s="11" t="s">
        <v>29</v>
      </c>
      <c r="F728" s="11"/>
      <c r="G728" s="12" t="s">
        <v>30</v>
      </c>
      <c r="H728" s="11" t="s">
        <v>1862</v>
      </c>
      <c r="I728" s="11" t="s">
        <v>1863</v>
      </c>
      <c r="J728" s="11" t="s">
        <v>33</v>
      </c>
      <c r="K728" s="11" t="s">
        <v>26</v>
      </c>
      <c r="L728" s="11" t="s">
        <v>194</v>
      </c>
      <c r="M728" s="11" t="s">
        <v>28</v>
      </c>
      <c r="N728" s="11"/>
      <c r="O728" s="11"/>
      <c r="P728" s="13">
        <v>13</v>
      </c>
      <c r="Q728" s="9">
        <v>3910</v>
      </c>
      <c r="R728" s="9">
        <f>P728*Q728</f>
        <v>50830</v>
      </c>
      <c r="S728" s="10"/>
    </row>
    <row r="729" spans="1:19" ht="67.5" customHeight="1" thickBot="1" x14ac:dyDescent="0.3">
      <c r="A729" s="6"/>
      <c r="B729" s="6" t="s">
        <v>19</v>
      </c>
      <c r="C729" s="6"/>
      <c r="D729" s="6" t="s">
        <v>427</v>
      </c>
      <c r="E729" s="6" t="s">
        <v>29</v>
      </c>
      <c r="F729" s="6"/>
      <c r="G729" s="7" t="s">
        <v>258</v>
      </c>
      <c r="H729" s="6" t="s">
        <v>1864</v>
      </c>
      <c r="I729" s="6" t="s">
        <v>1865</v>
      </c>
      <c r="J729" s="6" t="s">
        <v>33</v>
      </c>
      <c r="K729" s="6" t="s">
        <v>26</v>
      </c>
      <c r="L729" s="6" t="s">
        <v>1866</v>
      </c>
      <c r="M729" s="6" t="s">
        <v>28</v>
      </c>
      <c r="N729" s="6"/>
      <c r="O729" s="6"/>
      <c r="P729" s="8">
        <v>10</v>
      </c>
      <c r="Q729" s="9">
        <v>1430</v>
      </c>
      <c r="R729" s="9">
        <f>P729*Q729</f>
        <v>14300</v>
      </c>
      <c r="S729" s="10"/>
    </row>
    <row r="730" spans="1:19" ht="67.5" customHeight="1" thickBot="1" x14ac:dyDescent="0.3">
      <c r="A730" s="11"/>
      <c r="B730" s="11" t="s">
        <v>19</v>
      </c>
      <c r="C730" s="11"/>
      <c r="D730" s="11" t="s">
        <v>427</v>
      </c>
      <c r="E730" s="11" t="s">
        <v>29</v>
      </c>
      <c r="F730" s="11"/>
      <c r="G730" s="12" t="s">
        <v>258</v>
      </c>
      <c r="H730" s="11" t="s">
        <v>1864</v>
      </c>
      <c r="I730" s="11" t="s">
        <v>1865</v>
      </c>
      <c r="J730" s="11" t="s">
        <v>33</v>
      </c>
      <c r="K730" s="11" t="s">
        <v>26</v>
      </c>
      <c r="L730" s="11" t="s">
        <v>1866</v>
      </c>
      <c r="M730" s="11" t="s">
        <v>35</v>
      </c>
      <c r="N730" s="11"/>
      <c r="O730" s="11"/>
      <c r="P730" s="13">
        <v>36</v>
      </c>
      <c r="Q730" s="9">
        <v>1430</v>
      </c>
      <c r="R730" s="9">
        <f>P730*Q730</f>
        <v>51480</v>
      </c>
      <c r="S730" s="10"/>
    </row>
    <row r="731" spans="1:19" ht="67.5" customHeight="1" thickBot="1" x14ac:dyDescent="0.3">
      <c r="A731" s="6"/>
      <c r="B731" s="6" t="s">
        <v>19</v>
      </c>
      <c r="C731" s="6"/>
      <c r="D731" s="6" t="s">
        <v>427</v>
      </c>
      <c r="E731" s="6" t="s">
        <v>29</v>
      </c>
      <c r="F731" s="6"/>
      <c r="G731" s="7" t="s">
        <v>258</v>
      </c>
      <c r="H731" s="6" t="s">
        <v>1864</v>
      </c>
      <c r="I731" s="6" t="s">
        <v>1867</v>
      </c>
      <c r="J731" s="6" t="s">
        <v>91</v>
      </c>
      <c r="K731" s="6" t="s">
        <v>26</v>
      </c>
      <c r="L731" s="6" t="s">
        <v>1866</v>
      </c>
      <c r="M731" s="6" t="s">
        <v>28</v>
      </c>
      <c r="N731" s="6"/>
      <c r="O731" s="6"/>
      <c r="P731" s="8">
        <v>8</v>
      </c>
      <c r="Q731" s="9">
        <v>1430</v>
      </c>
      <c r="R731" s="9">
        <f>P731*Q731</f>
        <v>11440</v>
      </c>
      <c r="S731" s="10"/>
    </row>
    <row r="732" spans="1:19" ht="67.5" customHeight="1" thickBot="1" x14ac:dyDescent="0.3">
      <c r="A732" s="11"/>
      <c r="B732" s="11" t="s">
        <v>19</v>
      </c>
      <c r="C732" s="11"/>
      <c r="D732" s="11" t="s">
        <v>427</v>
      </c>
      <c r="E732" s="11" t="s">
        <v>29</v>
      </c>
      <c r="F732" s="11"/>
      <c r="G732" s="12" t="s">
        <v>258</v>
      </c>
      <c r="H732" s="11" t="s">
        <v>1864</v>
      </c>
      <c r="I732" s="11" t="s">
        <v>1868</v>
      </c>
      <c r="J732" s="11" t="s">
        <v>95</v>
      </c>
      <c r="K732" s="11" t="s">
        <v>26</v>
      </c>
      <c r="L732" s="11" t="s">
        <v>96</v>
      </c>
      <c r="M732" s="11" t="s">
        <v>28</v>
      </c>
      <c r="N732" s="11"/>
      <c r="O732" s="11"/>
      <c r="P732" s="13">
        <v>16</v>
      </c>
      <c r="Q732" s="9">
        <v>1540</v>
      </c>
      <c r="R732" s="9">
        <f>P732*Q732</f>
        <v>24640</v>
      </c>
      <c r="S732" s="10"/>
    </row>
    <row r="733" spans="1:19" ht="67.5" customHeight="1" thickBot="1" x14ac:dyDescent="0.3">
      <c r="A733" s="6"/>
      <c r="B733" s="6" t="s">
        <v>19</v>
      </c>
      <c r="C733" s="6"/>
      <c r="D733" s="6" t="s">
        <v>427</v>
      </c>
      <c r="E733" s="6" t="s">
        <v>29</v>
      </c>
      <c r="F733" s="6"/>
      <c r="G733" s="7" t="s">
        <v>258</v>
      </c>
      <c r="H733" s="6" t="s">
        <v>1869</v>
      </c>
      <c r="I733" s="6" t="s">
        <v>1870</v>
      </c>
      <c r="J733" s="6" t="s">
        <v>901</v>
      </c>
      <c r="K733" s="6" t="s">
        <v>26</v>
      </c>
      <c r="L733" s="6" t="s">
        <v>436</v>
      </c>
      <c r="M733" s="6" t="s">
        <v>28</v>
      </c>
      <c r="N733" s="6"/>
      <c r="O733" s="6"/>
      <c r="P733" s="8">
        <v>2</v>
      </c>
      <c r="Q733" s="9">
        <v>940</v>
      </c>
      <c r="R733" s="9">
        <f>P733*Q733</f>
        <v>1880</v>
      </c>
      <c r="S733" s="10"/>
    </row>
    <row r="734" spans="1:19" ht="67.5" customHeight="1" thickBot="1" x14ac:dyDescent="0.3">
      <c r="A734" s="11"/>
      <c r="B734" s="11" t="s">
        <v>19</v>
      </c>
      <c r="C734" s="11"/>
      <c r="D734" s="11" t="s">
        <v>427</v>
      </c>
      <c r="E734" s="11" t="s">
        <v>29</v>
      </c>
      <c r="F734" s="11"/>
      <c r="G734" s="12" t="s">
        <v>30</v>
      </c>
      <c r="H734" s="11" t="s">
        <v>1871</v>
      </c>
      <c r="I734" s="11" t="s">
        <v>1872</v>
      </c>
      <c r="J734" s="11" t="s">
        <v>38</v>
      </c>
      <c r="K734" s="11" t="s">
        <v>26</v>
      </c>
      <c r="L734" s="11" t="s">
        <v>408</v>
      </c>
      <c r="M734" s="11" t="s">
        <v>28</v>
      </c>
      <c r="N734" s="11"/>
      <c r="O734" s="11"/>
      <c r="P734" s="13">
        <v>3</v>
      </c>
      <c r="Q734" s="9">
        <v>1020</v>
      </c>
      <c r="R734" s="9">
        <f>P734*Q734</f>
        <v>3060</v>
      </c>
      <c r="S734" s="10"/>
    </row>
    <row r="735" spans="1:19" ht="67.5" customHeight="1" thickBot="1" x14ac:dyDescent="0.3">
      <c r="A735" s="6"/>
      <c r="B735" s="6" t="s">
        <v>19</v>
      </c>
      <c r="C735" s="6"/>
      <c r="D735" s="6" t="s">
        <v>427</v>
      </c>
      <c r="E735" s="6" t="s">
        <v>216</v>
      </c>
      <c r="F735" s="6"/>
      <c r="G735" s="7" t="s">
        <v>1873</v>
      </c>
      <c r="H735" s="6" t="s">
        <v>1874</v>
      </c>
      <c r="I735" s="6" t="s">
        <v>1875</v>
      </c>
      <c r="J735" s="6" t="s">
        <v>1876</v>
      </c>
      <c r="K735" s="6" t="s">
        <v>26</v>
      </c>
      <c r="L735" s="6" t="s">
        <v>1877</v>
      </c>
      <c r="M735" s="6" t="s">
        <v>28</v>
      </c>
      <c r="N735" s="6"/>
      <c r="O735" s="6"/>
      <c r="P735" s="8">
        <v>1</v>
      </c>
      <c r="Q735" s="9">
        <v>2420</v>
      </c>
      <c r="R735" s="9">
        <f>P735*Q735</f>
        <v>2420</v>
      </c>
      <c r="S735" s="10"/>
    </row>
    <row r="736" spans="1:19" ht="67.5" customHeight="1" thickBot="1" x14ac:dyDescent="0.3">
      <c r="A736" s="11"/>
      <c r="B736" s="11" t="s">
        <v>19</v>
      </c>
      <c r="C736" s="11"/>
      <c r="D736" s="11" t="s">
        <v>427</v>
      </c>
      <c r="E736" s="11" t="s">
        <v>216</v>
      </c>
      <c r="F736" s="11"/>
      <c r="G736" s="12" t="s">
        <v>1878</v>
      </c>
      <c r="H736" s="11" t="s">
        <v>1879</v>
      </c>
      <c r="I736" s="11" t="s">
        <v>1880</v>
      </c>
      <c r="J736" s="11" t="s">
        <v>1881</v>
      </c>
      <c r="K736" s="11" t="s">
        <v>26</v>
      </c>
      <c r="L736" s="11" t="s">
        <v>1882</v>
      </c>
      <c r="M736" s="11" t="s">
        <v>28</v>
      </c>
      <c r="N736" s="11"/>
      <c r="O736" s="11"/>
      <c r="P736" s="13">
        <v>1</v>
      </c>
      <c r="Q736" s="9">
        <v>900</v>
      </c>
      <c r="R736" s="9">
        <f>P736*Q736</f>
        <v>900</v>
      </c>
      <c r="S736" s="10"/>
    </row>
    <row r="737" spans="1:19" ht="67.5" customHeight="1" thickBot="1" x14ac:dyDescent="0.3">
      <c r="A737" s="6"/>
      <c r="B737" s="6" t="s">
        <v>19</v>
      </c>
      <c r="C737" s="6"/>
      <c r="D737" s="6" t="s">
        <v>427</v>
      </c>
      <c r="E737" s="6" t="s">
        <v>29</v>
      </c>
      <c r="F737" s="6"/>
      <c r="G737" s="7" t="s">
        <v>30</v>
      </c>
      <c r="H737" s="6" t="s">
        <v>1883</v>
      </c>
      <c r="I737" s="6" t="s">
        <v>1884</v>
      </c>
      <c r="J737" s="6" t="s">
        <v>33</v>
      </c>
      <c r="K737" s="6" t="s">
        <v>26</v>
      </c>
      <c r="L737" s="6" t="s">
        <v>1885</v>
      </c>
      <c r="M737" s="6" t="s">
        <v>35</v>
      </c>
      <c r="N737" s="6"/>
      <c r="O737" s="6"/>
      <c r="P737" s="8">
        <v>3</v>
      </c>
      <c r="Q737" s="9">
        <v>880</v>
      </c>
      <c r="R737" s="9">
        <f>P737*Q737</f>
        <v>2640</v>
      </c>
      <c r="S737" s="10"/>
    </row>
    <row r="738" spans="1:19" ht="67.5" customHeight="1" thickBot="1" x14ac:dyDescent="0.3">
      <c r="A738" s="11"/>
      <c r="B738" s="11" t="s">
        <v>19</v>
      </c>
      <c r="C738" s="11"/>
      <c r="D738" s="11" t="s">
        <v>427</v>
      </c>
      <c r="E738" s="11" t="s">
        <v>971</v>
      </c>
      <c r="F738" s="11"/>
      <c r="G738" s="12" t="s">
        <v>1592</v>
      </c>
      <c r="H738" s="11" t="s">
        <v>1886</v>
      </c>
      <c r="I738" s="11" t="s">
        <v>1887</v>
      </c>
      <c r="J738" s="11" t="s">
        <v>880</v>
      </c>
      <c r="K738" s="11" t="s">
        <v>26</v>
      </c>
      <c r="L738" s="11" t="s">
        <v>1453</v>
      </c>
      <c r="M738" s="11" t="s">
        <v>28</v>
      </c>
      <c r="N738" s="11"/>
      <c r="O738" s="11"/>
      <c r="P738" s="13">
        <v>2</v>
      </c>
      <c r="Q738" s="9">
        <v>3690</v>
      </c>
      <c r="R738" s="9">
        <f>P738*Q738</f>
        <v>7380</v>
      </c>
      <c r="S738" s="10"/>
    </row>
    <row r="739" spans="1:19" ht="67.5" customHeight="1" thickBot="1" x14ac:dyDescent="0.3">
      <c r="A739" s="6"/>
      <c r="B739" s="6" t="s">
        <v>19</v>
      </c>
      <c r="C739" s="6"/>
      <c r="D739" s="6" t="s">
        <v>427</v>
      </c>
      <c r="E739" s="6" t="s">
        <v>216</v>
      </c>
      <c r="F739" s="6"/>
      <c r="G739" s="7" t="s">
        <v>1888</v>
      </c>
      <c r="H739" s="6" t="s">
        <v>1889</v>
      </c>
      <c r="I739" s="6" t="s">
        <v>1890</v>
      </c>
      <c r="J739" s="6" t="s">
        <v>243</v>
      </c>
      <c r="K739" s="6" t="s">
        <v>26</v>
      </c>
      <c r="L739" s="6" t="s">
        <v>1891</v>
      </c>
      <c r="M739" s="6" t="s">
        <v>28</v>
      </c>
      <c r="N739" s="6"/>
      <c r="O739" s="6"/>
      <c r="P739" s="8">
        <v>3</v>
      </c>
      <c r="Q739" s="9">
        <v>940</v>
      </c>
      <c r="R739" s="9">
        <f>P739*Q739</f>
        <v>2820</v>
      </c>
      <c r="S739" s="10"/>
    </row>
    <row r="740" spans="1:19" ht="67.5" customHeight="1" thickBot="1" x14ac:dyDescent="0.3">
      <c r="A740" s="11"/>
      <c r="B740" s="11" t="s">
        <v>19</v>
      </c>
      <c r="C740" s="11"/>
      <c r="D740" s="11" t="s">
        <v>427</v>
      </c>
      <c r="E740" s="11" t="s">
        <v>216</v>
      </c>
      <c r="F740" s="11"/>
      <c r="G740" s="12" t="s">
        <v>1892</v>
      </c>
      <c r="H740" s="11" t="s">
        <v>1893</v>
      </c>
      <c r="I740" s="11" t="s">
        <v>1894</v>
      </c>
      <c r="J740" s="11" t="s">
        <v>1008</v>
      </c>
      <c r="K740" s="11" t="s">
        <v>26</v>
      </c>
      <c r="L740" s="11" t="s">
        <v>1895</v>
      </c>
      <c r="M740" s="11" t="s">
        <v>28</v>
      </c>
      <c r="N740" s="11"/>
      <c r="O740" s="11"/>
      <c r="P740" s="13">
        <v>1</v>
      </c>
      <c r="Q740" s="9">
        <v>880</v>
      </c>
      <c r="R740" s="9">
        <f>P740*Q740</f>
        <v>880</v>
      </c>
      <c r="S740" s="10"/>
    </row>
    <row r="741" spans="1:19" ht="67.5" customHeight="1" thickBot="1" x14ac:dyDescent="0.3">
      <c r="A741" s="6"/>
      <c r="B741" s="6" t="s">
        <v>19</v>
      </c>
      <c r="C741" s="6"/>
      <c r="D741" s="6" t="s">
        <v>427</v>
      </c>
      <c r="E741" s="6" t="s">
        <v>216</v>
      </c>
      <c r="F741" s="6"/>
      <c r="G741" s="7" t="s">
        <v>1888</v>
      </c>
      <c r="H741" s="6" t="s">
        <v>1896</v>
      </c>
      <c r="I741" s="6" t="s">
        <v>1897</v>
      </c>
      <c r="J741" s="6" t="s">
        <v>33</v>
      </c>
      <c r="K741" s="6" t="s">
        <v>26</v>
      </c>
      <c r="L741" s="6" t="s">
        <v>229</v>
      </c>
      <c r="M741" s="6" t="s">
        <v>28</v>
      </c>
      <c r="N741" s="6"/>
      <c r="O741" s="6"/>
      <c r="P741" s="8">
        <v>1</v>
      </c>
      <c r="Q741" s="9">
        <v>830</v>
      </c>
      <c r="R741" s="9">
        <f>P741*Q741</f>
        <v>830</v>
      </c>
      <c r="S741" s="10"/>
    </row>
    <row r="742" spans="1:19" ht="67.5" customHeight="1" thickBot="1" x14ac:dyDescent="0.3">
      <c r="A742" s="11"/>
      <c r="B742" s="11" t="s">
        <v>19</v>
      </c>
      <c r="C742" s="11"/>
      <c r="D742" s="11" t="s">
        <v>427</v>
      </c>
      <c r="E742" s="11" t="s">
        <v>216</v>
      </c>
      <c r="F742" s="11"/>
      <c r="G742" s="12" t="s">
        <v>171</v>
      </c>
      <c r="H742" s="11" t="s">
        <v>1898</v>
      </c>
      <c r="I742" s="11" t="s">
        <v>1899</v>
      </c>
      <c r="J742" s="11" t="s">
        <v>33</v>
      </c>
      <c r="K742" s="11" t="s">
        <v>26</v>
      </c>
      <c r="L742" s="11" t="s">
        <v>1900</v>
      </c>
      <c r="M742" s="11" t="s">
        <v>28</v>
      </c>
      <c r="N742" s="11"/>
      <c r="O742" s="11"/>
      <c r="P742" s="13">
        <v>1</v>
      </c>
      <c r="Q742" s="9">
        <v>870</v>
      </c>
      <c r="R742" s="9">
        <f>P742*Q742</f>
        <v>870</v>
      </c>
      <c r="S742" s="10"/>
    </row>
    <row r="743" spans="1:19" ht="67.5" customHeight="1" thickBot="1" x14ac:dyDescent="0.3">
      <c r="A743" s="6"/>
      <c r="B743" s="6" t="s">
        <v>19</v>
      </c>
      <c r="C743" s="6"/>
      <c r="D743" s="6" t="s">
        <v>427</v>
      </c>
      <c r="E743" s="6" t="s">
        <v>216</v>
      </c>
      <c r="F743" s="6"/>
      <c r="G743" s="7" t="s">
        <v>1888</v>
      </c>
      <c r="H743" s="6" t="s">
        <v>1901</v>
      </c>
      <c r="I743" s="6" t="s">
        <v>1902</v>
      </c>
      <c r="J743" s="6" t="s">
        <v>966</v>
      </c>
      <c r="K743" s="6" t="s">
        <v>26</v>
      </c>
      <c r="L743" s="6" t="s">
        <v>288</v>
      </c>
      <c r="M743" s="6" t="s">
        <v>28</v>
      </c>
      <c r="N743" s="6"/>
      <c r="O743" s="6"/>
      <c r="P743" s="8">
        <v>1</v>
      </c>
      <c r="Q743" s="9">
        <v>830</v>
      </c>
      <c r="R743" s="9">
        <f>P743*Q743</f>
        <v>830</v>
      </c>
      <c r="S743" s="10"/>
    </row>
    <row r="744" spans="1:19" ht="67.5" customHeight="1" thickBot="1" x14ac:dyDescent="0.3">
      <c r="A744" s="11"/>
      <c r="B744" s="11" t="s">
        <v>19</v>
      </c>
      <c r="C744" s="11"/>
      <c r="D744" s="11" t="s">
        <v>427</v>
      </c>
      <c r="E744" s="11" t="s">
        <v>216</v>
      </c>
      <c r="F744" s="11"/>
      <c r="G744" s="12" t="s">
        <v>1888</v>
      </c>
      <c r="H744" s="11" t="s">
        <v>1903</v>
      </c>
      <c r="I744" s="11" t="s">
        <v>1904</v>
      </c>
      <c r="J744" s="11" t="s">
        <v>65</v>
      </c>
      <c r="K744" s="11" t="s">
        <v>26</v>
      </c>
      <c r="L744" s="11" t="s">
        <v>229</v>
      </c>
      <c r="M744" s="11" t="s">
        <v>28</v>
      </c>
      <c r="N744" s="11"/>
      <c r="O744" s="11"/>
      <c r="P744" s="13">
        <v>1</v>
      </c>
      <c r="Q744" s="9">
        <v>1210</v>
      </c>
      <c r="R744" s="9">
        <f>P744*Q744</f>
        <v>1210</v>
      </c>
      <c r="S744" s="10"/>
    </row>
    <row r="745" spans="1:19" ht="67.5" customHeight="1" thickBot="1" x14ac:dyDescent="0.3">
      <c r="A745" s="6"/>
      <c r="B745" s="6" t="s">
        <v>19</v>
      </c>
      <c r="C745" s="6"/>
      <c r="D745" s="6" t="s">
        <v>427</v>
      </c>
      <c r="E745" s="6" t="s">
        <v>216</v>
      </c>
      <c r="F745" s="6"/>
      <c r="G745" s="7" t="s">
        <v>1888</v>
      </c>
      <c r="H745" s="6" t="s">
        <v>1903</v>
      </c>
      <c r="I745" s="6" t="s">
        <v>1905</v>
      </c>
      <c r="J745" s="6" t="s">
        <v>243</v>
      </c>
      <c r="K745" s="6" t="s">
        <v>26</v>
      </c>
      <c r="L745" s="6" t="s">
        <v>229</v>
      </c>
      <c r="M745" s="6" t="s">
        <v>28</v>
      </c>
      <c r="N745" s="6"/>
      <c r="O745" s="6"/>
      <c r="P745" s="8">
        <v>9</v>
      </c>
      <c r="Q745" s="9">
        <v>1210</v>
      </c>
      <c r="R745" s="9">
        <f>P745*Q745</f>
        <v>10890</v>
      </c>
      <c r="S745" s="10"/>
    </row>
    <row r="746" spans="1:19" ht="67.5" customHeight="1" thickBot="1" x14ac:dyDescent="0.3">
      <c r="A746" s="11"/>
      <c r="B746" s="11" t="s">
        <v>19</v>
      </c>
      <c r="C746" s="11"/>
      <c r="D746" s="11" t="s">
        <v>427</v>
      </c>
      <c r="E746" s="11" t="s">
        <v>216</v>
      </c>
      <c r="F746" s="11"/>
      <c r="G746" s="12" t="s">
        <v>1906</v>
      </c>
      <c r="H746" s="11" t="s">
        <v>1907</v>
      </c>
      <c r="I746" s="11" t="s">
        <v>1908</v>
      </c>
      <c r="J746" s="11" t="s">
        <v>33</v>
      </c>
      <c r="K746" s="11" t="s">
        <v>26</v>
      </c>
      <c r="L746" s="11" t="s">
        <v>1683</v>
      </c>
      <c r="M746" s="11" t="s">
        <v>28</v>
      </c>
      <c r="N746" s="11"/>
      <c r="O746" s="11"/>
      <c r="P746" s="13">
        <v>1</v>
      </c>
      <c r="Q746" s="9">
        <v>2530</v>
      </c>
      <c r="R746" s="9">
        <f>P746*Q746</f>
        <v>2530</v>
      </c>
      <c r="S746" s="10"/>
    </row>
    <row r="747" spans="1:19" ht="67.5" customHeight="1" thickBot="1" x14ac:dyDescent="0.3">
      <c r="A747" s="6"/>
      <c r="B747" s="6" t="s">
        <v>19</v>
      </c>
      <c r="C747" s="6"/>
      <c r="D747" s="6" t="s">
        <v>427</v>
      </c>
      <c r="E747" s="6" t="s">
        <v>216</v>
      </c>
      <c r="F747" s="6"/>
      <c r="G747" s="7" t="s">
        <v>1888</v>
      </c>
      <c r="H747" s="6" t="s">
        <v>1909</v>
      </c>
      <c r="I747" s="6" t="s">
        <v>1910</v>
      </c>
      <c r="J747" s="6" t="s">
        <v>327</v>
      </c>
      <c r="K747" s="6" t="s">
        <v>26</v>
      </c>
      <c r="L747" s="6" t="s">
        <v>288</v>
      </c>
      <c r="M747" s="6" t="s">
        <v>28</v>
      </c>
      <c r="N747" s="6"/>
      <c r="O747" s="6"/>
      <c r="P747" s="8">
        <v>1</v>
      </c>
      <c r="Q747" s="9">
        <v>990</v>
      </c>
      <c r="R747" s="9">
        <f>P747*Q747</f>
        <v>990</v>
      </c>
      <c r="S747" s="10"/>
    </row>
    <row r="748" spans="1:19" ht="67.5" customHeight="1" thickBot="1" x14ac:dyDescent="0.3">
      <c r="A748" s="11"/>
      <c r="B748" s="11" t="s">
        <v>19</v>
      </c>
      <c r="C748" s="11"/>
      <c r="D748" s="11" t="s">
        <v>427</v>
      </c>
      <c r="E748" s="11" t="s">
        <v>971</v>
      </c>
      <c r="F748" s="11"/>
      <c r="G748" s="12" t="s">
        <v>1592</v>
      </c>
      <c r="H748" s="11" t="s">
        <v>1911</v>
      </c>
      <c r="I748" s="11" t="s">
        <v>1912</v>
      </c>
      <c r="J748" s="11" t="s">
        <v>1913</v>
      </c>
      <c r="K748" s="11" t="s">
        <v>26</v>
      </c>
      <c r="L748" s="11" t="s">
        <v>1453</v>
      </c>
      <c r="M748" s="11" t="s">
        <v>28</v>
      </c>
      <c r="N748" s="11"/>
      <c r="O748" s="11"/>
      <c r="P748" s="13">
        <v>2</v>
      </c>
      <c r="Q748" s="9">
        <v>3580</v>
      </c>
      <c r="R748" s="9">
        <f>P748*Q748</f>
        <v>7160</v>
      </c>
      <c r="S748" s="10"/>
    </row>
    <row r="749" spans="1:19" ht="67.5" customHeight="1" thickBot="1" x14ac:dyDescent="0.3">
      <c r="A749" s="6"/>
      <c r="B749" s="6" t="s">
        <v>19</v>
      </c>
      <c r="C749" s="6"/>
      <c r="D749" s="6" t="s">
        <v>427</v>
      </c>
      <c r="E749" s="6" t="s">
        <v>29</v>
      </c>
      <c r="F749" s="6"/>
      <c r="G749" s="7" t="s">
        <v>30</v>
      </c>
      <c r="H749" s="6" t="s">
        <v>1914</v>
      </c>
      <c r="I749" s="6" t="s">
        <v>1915</v>
      </c>
      <c r="J749" s="6" t="s">
        <v>243</v>
      </c>
      <c r="K749" s="6" t="s">
        <v>26</v>
      </c>
      <c r="L749" s="6" t="s">
        <v>1916</v>
      </c>
      <c r="M749" s="6" t="s">
        <v>28</v>
      </c>
      <c r="N749" s="6"/>
      <c r="O749" s="6"/>
      <c r="P749" s="8">
        <v>7</v>
      </c>
      <c r="Q749" s="9">
        <v>1820</v>
      </c>
      <c r="R749" s="9">
        <f>P749*Q749</f>
        <v>12740</v>
      </c>
      <c r="S749" s="10"/>
    </row>
    <row r="750" spans="1:19" ht="67.5" customHeight="1" thickBot="1" x14ac:dyDescent="0.3">
      <c r="A750" s="11"/>
      <c r="B750" s="11" t="s">
        <v>19</v>
      </c>
      <c r="C750" s="11"/>
      <c r="D750" s="11" t="s">
        <v>427</v>
      </c>
      <c r="E750" s="11" t="s">
        <v>948</v>
      </c>
      <c r="F750" s="11"/>
      <c r="G750" s="12" t="s">
        <v>147</v>
      </c>
      <c r="H750" s="11" t="s">
        <v>1917</v>
      </c>
      <c r="I750" s="11" t="s">
        <v>1918</v>
      </c>
      <c r="J750" s="11" t="s">
        <v>420</v>
      </c>
      <c r="K750" s="11" t="s">
        <v>26</v>
      </c>
      <c r="L750" s="11" t="s">
        <v>1919</v>
      </c>
      <c r="M750" s="11" t="s">
        <v>28</v>
      </c>
      <c r="N750" s="11"/>
      <c r="O750" s="11"/>
      <c r="P750" s="13">
        <v>3</v>
      </c>
      <c r="Q750" s="9">
        <v>2370</v>
      </c>
      <c r="R750" s="9">
        <f>P750*Q750</f>
        <v>7110</v>
      </c>
      <c r="S750" s="10"/>
    </row>
    <row r="751" spans="1:19" ht="67.5" customHeight="1" thickBot="1" x14ac:dyDescent="0.3">
      <c r="A751" s="6"/>
      <c r="B751" s="6" t="s">
        <v>19</v>
      </c>
      <c r="C751" s="6"/>
      <c r="D751" s="6" t="s">
        <v>427</v>
      </c>
      <c r="E751" s="6" t="s">
        <v>948</v>
      </c>
      <c r="F751" s="6"/>
      <c r="G751" s="7" t="s">
        <v>147</v>
      </c>
      <c r="H751" s="6" t="s">
        <v>1920</v>
      </c>
      <c r="I751" s="6" t="s">
        <v>1921</v>
      </c>
      <c r="J751" s="6" t="s">
        <v>1922</v>
      </c>
      <c r="K751" s="6" t="s">
        <v>26</v>
      </c>
      <c r="L751" s="6" t="s">
        <v>1923</v>
      </c>
      <c r="M751" s="6" t="s">
        <v>28</v>
      </c>
      <c r="N751" s="6"/>
      <c r="O751" s="6"/>
      <c r="P751" s="8">
        <v>5</v>
      </c>
      <c r="Q751" s="9">
        <v>2700</v>
      </c>
      <c r="R751" s="9">
        <f>P751*Q751</f>
        <v>13500</v>
      </c>
      <c r="S751" s="10"/>
    </row>
    <row r="752" spans="1:19" ht="67.5" customHeight="1" thickBot="1" x14ac:dyDescent="0.3">
      <c r="A752" s="11"/>
      <c r="B752" s="11" t="s">
        <v>19</v>
      </c>
      <c r="C752" s="11"/>
      <c r="D752" s="11" t="s">
        <v>427</v>
      </c>
      <c r="E752" s="11" t="s">
        <v>948</v>
      </c>
      <c r="F752" s="11"/>
      <c r="G752" s="12" t="s">
        <v>147</v>
      </c>
      <c r="H752" s="11" t="s">
        <v>1924</v>
      </c>
      <c r="I752" s="11" t="s">
        <v>1925</v>
      </c>
      <c r="J752" s="11" t="s">
        <v>1926</v>
      </c>
      <c r="K752" s="11" t="s">
        <v>26</v>
      </c>
      <c r="L752" s="11" t="s">
        <v>1927</v>
      </c>
      <c r="M752" s="11" t="s">
        <v>28</v>
      </c>
      <c r="N752" s="11"/>
      <c r="O752" s="11"/>
      <c r="P752" s="13">
        <v>1</v>
      </c>
      <c r="Q752" s="9">
        <v>3080</v>
      </c>
      <c r="R752" s="9">
        <f>P752*Q752</f>
        <v>3080</v>
      </c>
      <c r="S752" s="10"/>
    </row>
    <row r="753" spans="1:19" ht="67.5" customHeight="1" thickBot="1" x14ac:dyDescent="0.3">
      <c r="A753" s="6"/>
      <c r="B753" s="6" t="s">
        <v>19</v>
      </c>
      <c r="C753" s="6"/>
      <c r="D753" s="6" t="s">
        <v>427</v>
      </c>
      <c r="E753" s="6" t="s">
        <v>948</v>
      </c>
      <c r="F753" s="6"/>
      <c r="G753" s="7" t="s">
        <v>147</v>
      </c>
      <c r="H753" s="6" t="s">
        <v>1928</v>
      </c>
      <c r="I753" s="6" t="s">
        <v>1929</v>
      </c>
      <c r="J753" s="6" t="s">
        <v>1079</v>
      </c>
      <c r="K753" s="6" t="s">
        <v>26</v>
      </c>
      <c r="L753" s="6" t="s">
        <v>1930</v>
      </c>
      <c r="M753" s="6" t="s">
        <v>28</v>
      </c>
      <c r="N753" s="6"/>
      <c r="O753" s="6"/>
      <c r="P753" s="8">
        <v>1</v>
      </c>
      <c r="Q753" s="9">
        <v>770</v>
      </c>
      <c r="R753" s="9">
        <f>P753*Q753</f>
        <v>770</v>
      </c>
      <c r="S753" s="10"/>
    </row>
    <row r="754" spans="1:19" ht="67.5" customHeight="1" thickBot="1" x14ac:dyDescent="0.3">
      <c r="A754" s="11"/>
      <c r="B754" s="11" t="s">
        <v>19</v>
      </c>
      <c r="C754" s="11"/>
      <c r="D754" s="11" t="s">
        <v>427</v>
      </c>
      <c r="E754" s="11" t="s">
        <v>948</v>
      </c>
      <c r="F754" s="11"/>
      <c r="G754" s="12" t="s">
        <v>147</v>
      </c>
      <c r="H754" s="11" t="s">
        <v>1931</v>
      </c>
      <c r="I754" s="11" t="s">
        <v>1932</v>
      </c>
      <c r="J754" s="11" t="s">
        <v>33</v>
      </c>
      <c r="K754" s="11" t="s">
        <v>26</v>
      </c>
      <c r="L754" s="11" t="s">
        <v>1830</v>
      </c>
      <c r="M754" s="11" t="s">
        <v>28</v>
      </c>
      <c r="N754" s="11"/>
      <c r="O754" s="11"/>
      <c r="P754" s="13">
        <v>2</v>
      </c>
      <c r="Q754" s="9">
        <v>2640</v>
      </c>
      <c r="R754" s="9">
        <f>P754*Q754</f>
        <v>5280</v>
      </c>
      <c r="S754" s="10"/>
    </row>
    <row r="755" spans="1:19" ht="67.5" customHeight="1" thickBot="1" x14ac:dyDescent="0.3">
      <c r="A755" s="6"/>
      <c r="B755" s="6" t="s">
        <v>19</v>
      </c>
      <c r="C755" s="6"/>
      <c r="D755" s="6" t="s">
        <v>427</v>
      </c>
      <c r="E755" s="6" t="s">
        <v>948</v>
      </c>
      <c r="F755" s="6"/>
      <c r="G755" s="7" t="s">
        <v>147</v>
      </c>
      <c r="H755" s="6" t="s">
        <v>1931</v>
      </c>
      <c r="I755" s="6" t="s">
        <v>1933</v>
      </c>
      <c r="J755" s="6" t="s">
        <v>91</v>
      </c>
      <c r="K755" s="6" t="s">
        <v>26</v>
      </c>
      <c r="L755" s="6" t="s">
        <v>1934</v>
      </c>
      <c r="M755" s="6" t="s">
        <v>28</v>
      </c>
      <c r="N755" s="6"/>
      <c r="O755" s="6"/>
      <c r="P755" s="8">
        <v>1</v>
      </c>
      <c r="Q755" s="9">
        <v>2750</v>
      </c>
      <c r="R755" s="9">
        <f>P755*Q755</f>
        <v>2750</v>
      </c>
      <c r="S755" s="10"/>
    </row>
    <row r="756" spans="1:19" ht="67.5" customHeight="1" thickBot="1" x14ac:dyDescent="0.3">
      <c r="A756" s="11"/>
      <c r="B756" s="11" t="s">
        <v>19</v>
      </c>
      <c r="C756" s="11"/>
      <c r="D756" s="11" t="s">
        <v>427</v>
      </c>
      <c r="E756" s="11" t="s">
        <v>948</v>
      </c>
      <c r="F756" s="11"/>
      <c r="G756" s="12" t="s">
        <v>147</v>
      </c>
      <c r="H756" s="11" t="s">
        <v>1935</v>
      </c>
      <c r="I756" s="11" t="s">
        <v>1936</v>
      </c>
      <c r="J756" s="11" t="s">
        <v>665</v>
      </c>
      <c r="K756" s="11" t="s">
        <v>26</v>
      </c>
      <c r="L756" s="11" t="s">
        <v>1937</v>
      </c>
      <c r="M756" s="11" t="s">
        <v>28</v>
      </c>
      <c r="N756" s="11"/>
      <c r="O756" s="11"/>
      <c r="P756" s="13">
        <v>1</v>
      </c>
      <c r="Q756" s="9">
        <v>2530</v>
      </c>
      <c r="R756" s="9">
        <f>P756*Q756</f>
        <v>2530</v>
      </c>
      <c r="S756" s="10"/>
    </row>
    <row r="757" spans="1:19" ht="67.5" customHeight="1" thickBot="1" x14ac:dyDescent="0.3">
      <c r="A757" s="6"/>
      <c r="B757" s="6" t="s">
        <v>19</v>
      </c>
      <c r="C757" s="6"/>
      <c r="D757" s="6" t="s">
        <v>427</v>
      </c>
      <c r="E757" s="6" t="s">
        <v>948</v>
      </c>
      <c r="F757" s="6"/>
      <c r="G757" s="7" t="s">
        <v>147</v>
      </c>
      <c r="H757" s="6" t="s">
        <v>1938</v>
      </c>
      <c r="I757" s="6" t="s">
        <v>1939</v>
      </c>
      <c r="J757" s="6" t="s">
        <v>420</v>
      </c>
      <c r="K757" s="6" t="s">
        <v>26</v>
      </c>
      <c r="L757" s="6" t="s">
        <v>1476</v>
      </c>
      <c r="M757" s="6" t="s">
        <v>28</v>
      </c>
      <c r="N757" s="6"/>
      <c r="O757" s="6"/>
      <c r="P757" s="8">
        <v>3</v>
      </c>
      <c r="Q757" s="9">
        <v>2260</v>
      </c>
      <c r="R757" s="9">
        <f>P757*Q757</f>
        <v>6780</v>
      </c>
      <c r="S757" s="10"/>
    </row>
    <row r="758" spans="1:19" ht="67.5" customHeight="1" thickBot="1" x14ac:dyDescent="0.3">
      <c r="A758" s="11"/>
      <c r="B758" s="11" t="s">
        <v>19</v>
      </c>
      <c r="C758" s="11"/>
      <c r="D758" s="11" t="s">
        <v>427</v>
      </c>
      <c r="E758" s="11" t="s">
        <v>948</v>
      </c>
      <c r="F758" s="11"/>
      <c r="G758" s="12" t="s">
        <v>147</v>
      </c>
      <c r="H758" s="11" t="s">
        <v>1940</v>
      </c>
      <c r="I758" s="11" t="s">
        <v>1941</v>
      </c>
      <c r="J758" s="11" t="s">
        <v>33</v>
      </c>
      <c r="K758" s="11" t="s">
        <v>26</v>
      </c>
      <c r="L758" s="11" t="s">
        <v>1942</v>
      </c>
      <c r="M758" s="11" t="s">
        <v>28</v>
      </c>
      <c r="N758" s="11"/>
      <c r="O758" s="11"/>
      <c r="P758" s="13">
        <v>1</v>
      </c>
      <c r="Q758" s="9">
        <v>3740</v>
      </c>
      <c r="R758" s="9">
        <f>P758*Q758</f>
        <v>3740</v>
      </c>
      <c r="S758" s="10"/>
    </row>
    <row r="759" spans="1:19" ht="67.5" customHeight="1" thickBot="1" x14ac:dyDescent="0.3">
      <c r="A759" s="6"/>
      <c r="B759" s="6" t="s">
        <v>19</v>
      </c>
      <c r="C759" s="6"/>
      <c r="D759" s="6" t="s">
        <v>427</v>
      </c>
      <c r="E759" s="6" t="s">
        <v>948</v>
      </c>
      <c r="F759" s="6"/>
      <c r="G759" s="7" t="s">
        <v>147</v>
      </c>
      <c r="H759" s="6" t="s">
        <v>1943</v>
      </c>
      <c r="I759" s="6" t="s">
        <v>1944</v>
      </c>
      <c r="J759" s="6" t="s">
        <v>1485</v>
      </c>
      <c r="K759" s="6" t="s">
        <v>26</v>
      </c>
      <c r="L759" s="6" t="s">
        <v>1945</v>
      </c>
      <c r="M759" s="6" t="s">
        <v>28</v>
      </c>
      <c r="N759" s="6"/>
      <c r="O759" s="6"/>
      <c r="P759" s="8">
        <v>1</v>
      </c>
      <c r="Q759" s="9">
        <v>3190</v>
      </c>
      <c r="R759" s="9">
        <f>P759*Q759</f>
        <v>3190</v>
      </c>
      <c r="S759" s="10"/>
    </row>
    <row r="760" spans="1:19" ht="67.5" customHeight="1" thickBot="1" x14ac:dyDescent="0.3">
      <c r="A760" s="11"/>
      <c r="B760" s="11" t="s">
        <v>19</v>
      </c>
      <c r="C760" s="11"/>
      <c r="D760" s="11" t="s">
        <v>427</v>
      </c>
      <c r="E760" s="11" t="s">
        <v>948</v>
      </c>
      <c r="F760" s="11"/>
      <c r="G760" s="12" t="s">
        <v>147</v>
      </c>
      <c r="H760" s="11" t="s">
        <v>1943</v>
      </c>
      <c r="I760" s="11" t="s">
        <v>1946</v>
      </c>
      <c r="J760" s="11" t="s">
        <v>547</v>
      </c>
      <c r="K760" s="11" t="s">
        <v>26</v>
      </c>
      <c r="L760" s="11" t="s">
        <v>1947</v>
      </c>
      <c r="M760" s="11" t="s">
        <v>28</v>
      </c>
      <c r="N760" s="11"/>
      <c r="O760" s="11"/>
      <c r="P760" s="13">
        <v>1</v>
      </c>
      <c r="Q760" s="9">
        <v>2700</v>
      </c>
      <c r="R760" s="9">
        <f>P760*Q760</f>
        <v>2700</v>
      </c>
      <c r="S760" s="10"/>
    </row>
    <row r="761" spans="1:19" ht="67.5" customHeight="1" thickBot="1" x14ac:dyDescent="0.3">
      <c r="A761" s="6"/>
      <c r="B761" s="6" t="s">
        <v>19</v>
      </c>
      <c r="C761" s="6"/>
      <c r="D761" s="6" t="s">
        <v>427</v>
      </c>
      <c r="E761" s="6" t="s">
        <v>948</v>
      </c>
      <c r="F761" s="6"/>
      <c r="G761" s="7" t="s">
        <v>147</v>
      </c>
      <c r="H761" s="6" t="s">
        <v>1948</v>
      </c>
      <c r="I761" s="6" t="s">
        <v>1949</v>
      </c>
      <c r="J761" s="6" t="s">
        <v>107</v>
      </c>
      <c r="K761" s="6" t="s">
        <v>26</v>
      </c>
      <c r="L761" s="6" t="s">
        <v>1950</v>
      </c>
      <c r="M761" s="6" t="s">
        <v>28</v>
      </c>
      <c r="N761" s="6"/>
      <c r="O761" s="6"/>
      <c r="P761" s="8">
        <v>3</v>
      </c>
      <c r="Q761" s="9">
        <v>2810</v>
      </c>
      <c r="R761" s="9">
        <f>P761*Q761</f>
        <v>8430</v>
      </c>
      <c r="S761" s="10"/>
    </row>
    <row r="762" spans="1:19" ht="67.5" customHeight="1" thickBot="1" x14ac:dyDescent="0.3">
      <c r="A762" s="11"/>
      <c r="B762" s="11" t="s">
        <v>19</v>
      </c>
      <c r="C762" s="11"/>
      <c r="D762" s="11" t="s">
        <v>427</v>
      </c>
      <c r="E762" s="11" t="s">
        <v>948</v>
      </c>
      <c r="F762" s="11"/>
      <c r="G762" s="12" t="s">
        <v>147</v>
      </c>
      <c r="H762" s="11" t="s">
        <v>1951</v>
      </c>
      <c r="I762" s="11" t="s">
        <v>1952</v>
      </c>
      <c r="J762" s="11" t="s">
        <v>1008</v>
      </c>
      <c r="K762" s="11" t="s">
        <v>26</v>
      </c>
      <c r="L762" s="11" t="s">
        <v>1953</v>
      </c>
      <c r="M762" s="11" t="s">
        <v>28</v>
      </c>
      <c r="N762" s="11"/>
      <c r="O762" s="11"/>
      <c r="P762" s="13">
        <v>1</v>
      </c>
      <c r="Q762" s="9">
        <v>2420</v>
      </c>
      <c r="R762" s="9">
        <f>P762*Q762</f>
        <v>2420</v>
      </c>
      <c r="S762" s="10"/>
    </row>
    <row r="763" spans="1:19" ht="67.5" customHeight="1" thickBot="1" x14ac:dyDescent="0.3">
      <c r="A763" s="6"/>
      <c r="B763" s="6" t="s">
        <v>19</v>
      </c>
      <c r="C763" s="6"/>
      <c r="D763" s="6" t="s">
        <v>427</v>
      </c>
      <c r="E763" s="6" t="s">
        <v>948</v>
      </c>
      <c r="F763" s="6"/>
      <c r="G763" s="7" t="s">
        <v>147</v>
      </c>
      <c r="H763" s="6" t="s">
        <v>1954</v>
      </c>
      <c r="I763" s="6" t="s">
        <v>1955</v>
      </c>
      <c r="J763" s="6" t="s">
        <v>33</v>
      </c>
      <c r="K763" s="6" t="s">
        <v>26</v>
      </c>
      <c r="L763" s="6" t="s">
        <v>1405</v>
      </c>
      <c r="M763" s="6" t="s">
        <v>28</v>
      </c>
      <c r="N763" s="6"/>
      <c r="O763" s="6"/>
      <c r="P763" s="8">
        <v>13</v>
      </c>
      <c r="Q763" s="9">
        <v>2530</v>
      </c>
      <c r="R763" s="9">
        <f>P763*Q763</f>
        <v>32890</v>
      </c>
      <c r="S763" s="10"/>
    </row>
    <row r="764" spans="1:19" ht="67.5" customHeight="1" thickBot="1" x14ac:dyDescent="0.3">
      <c r="A764" s="11"/>
      <c r="B764" s="11" t="s">
        <v>19</v>
      </c>
      <c r="C764" s="11"/>
      <c r="D764" s="11" t="s">
        <v>427</v>
      </c>
      <c r="E764" s="11" t="s">
        <v>948</v>
      </c>
      <c r="F764" s="11"/>
      <c r="G764" s="12" t="s">
        <v>147</v>
      </c>
      <c r="H764" s="11" t="s">
        <v>1956</v>
      </c>
      <c r="I764" s="11" t="s">
        <v>1957</v>
      </c>
      <c r="J764" s="11" t="s">
        <v>316</v>
      </c>
      <c r="K764" s="11" t="s">
        <v>26</v>
      </c>
      <c r="L764" s="11" t="s">
        <v>1958</v>
      </c>
      <c r="M764" s="11" t="s">
        <v>28</v>
      </c>
      <c r="N764" s="11"/>
      <c r="O764" s="11"/>
      <c r="P764" s="13">
        <v>4</v>
      </c>
      <c r="Q764" s="9">
        <v>2810</v>
      </c>
      <c r="R764" s="9">
        <f>P764*Q764</f>
        <v>11240</v>
      </c>
      <c r="S764" s="10"/>
    </row>
    <row r="765" spans="1:19" ht="67.5" customHeight="1" thickBot="1" x14ac:dyDescent="0.3">
      <c r="A765" s="6"/>
      <c r="B765" s="6" t="s">
        <v>19</v>
      </c>
      <c r="C765" s="6"/>
      <c r="D765" s="6" t="s">
        <v>427</v>
      </c>
      <c r="E765" s="6" t="s">
        <v>948</v>
      </c>
      <c r="F765" s="6"/>
      <c r="G765" s="7" t="s">
        <v>147</v>
      </c>
      <c r="H765" s="6" t="s">
        <v>1959</v>
      </c>
      <c r="I765" s="6" t="s">
        <v>1960</v>
      </c>
      <c r="J765" s="6" t="s">
        <v>33</v>
      </c>
      <c r="K765" s="6" t="s">
        <v>26</v>
      </c>
      <c r="L765" s="6" t="s">
        <v>1947</v>
      </c>
      <c r="M765" s="6" t="s">
        <v>28</v>
      </c>
      <c r="N765" s="6"/>
      <c r="O765" s="6"/>
      <c r="P765" s="8">
        <v>12</v>
      </c>
      <c r="Q765" s="9">
        <v>2420</v>
      </c>
      <c r="R765" s="9">
        <f>P765*Q765</f>
        <v>29040</v>
      </c>
      <c r="S765" s="10"/>
    </row>
    <row r="766" spans="1:19" ht="67.5" customHeight="1" thickBot="1" x14ac:dyDescent="0.3">
      <c r="A766" s="11"/>
      <c r="B766" s="11" t="s">
        <v>19</v>
      </c>
      <c r="C766" s="11"/>
      <c r="D766" s="11" t="s">
        <v>427</v>
      </c>
      <c r="E766" s="11" t="s">
        <v>948</v>
      </c>
      <c r="F766" s="11"/>
      <c r="G766" s="12" t="s">
        <v>147</v>
      </c>
      <c r="H766" s="11" t="s">
        <v>1961</v>
      </c>
      <c r="I766" s="11" t="s">
        <v>1962</v>
      </c>
      <c r="J766" s="11" t="s">
        <v>420</v>
      </c>
      <c r="K766" s="11" t="s">
        <v>26</v>
      </c>
      <c r="L766" s="11" t="s">
        <v>1963</v>
      </c>
      <c r="M766" s="11" t="s">
        <v>28</v>
      </c>
      <c r="N766" s="11"/>
      <c r="O766" s="11"/>
      <c r="P766" s="13">
        <v>2</v>
      </c>
      <c r="Q766" s="9">
        <v>3960</v>
      </c>
      <c r="R766" s="9">
        <f>P766*Q766</f>
        <v>7920</v>
      </c>
      <c r="S766" s="10"/>
    </row>
    <row r="767" spans="1:19" ht="67.5" customHeight="1" thickBot="1" x14ac:dyDescent="0.3">
      <c r="A767" s="6"/>
      <c r="B767" s="6" t="s">
        <v>19</v>
      </c>
      <c r="C767" s="6"/>
      <c r="D767" s="6" t="s">
        <v>427</v>
      </c>
      <c r="E767" s="6" t="s">
        <v>948</v>
      </c>
      <c r="F767" s="6"/>
      <c r="G767" s="7" t="s">
        <v>147</v>
      </c>
      <c r="H767" s="6" t="s">
        <v>1964</v>
      </c>
      <c r="I767" s="6" t="s">
        <v>1965</v>
      </c>
      <c r="J767" s="6" t="s">
        <v>1966</v>
      </c>
      <c r="K767" s="6" t="s">
        <v>26</v>
      </c>
      <c r="L767" s="6" t="s">
        <v>1967</v>
      </c>
      <c r="M767" s="6" t="s">
        <v>28</v>
      </c>
      <c r="N767" s="6"/>
      <c r="O767" s="6"/>
      <c r="P767" s="8">
        <v>2</v>
      </c>
      <c r="Q767" s="9">
        <v>3850</v>
      </c>
      <c r="R767" s="9">
        <f>P767*Q767</f>
        <v>7700</v>
      </c>
      <c r="S767" s="10"/>
    </row>
    <row r="768" spans="1:19" ht="67.5" customHeight="1" thickBot="1" x14ac:dyDescent="0.3">
      <c r="A768" s="11"/>
      <c r="B768" s="11" t="s">
        <v>19</v>
      </c>
      <c r="C768" s="11"/>
      <c r="D768" s="11" t="s">
        <v>427</v>
      </c>
      <c r="E768" s="11" t="s">
        <v>948</v>
      </c>
      <c r="F768" s="11"/>
      <c r="G768" s="12" t="s">
        <v>147</v>
      </c>
      <c r="H768" s="11" t="s">
        <v>1968</v>
      </c>
      <c r="I768" s="11" t="s">
        <v>1969</v>
      </c>
      <c r="J768" s="11" t="s">
        <v>33</v>
      </c>
      <c r="K768" s="11" t="s">
        <v>26</v>
      </c>
      <c r="L768" s="11" t="s">
        <v>1970</v>
      </c>
      <c r="M768" s="11" t="s">
        <v>28</v>
      </c>
      <c r="N768" s="11"/>
      <c r="O768" s="11"/>
      <c r="P768" s="13">
        <v>1</v>
      </c>
      <c r="Q768" s="9">
        <v>2750</v>
      </c>
      <c r="R768" s="9">
        <f>P768*Q768</f>
        <v>2750</v>
      </c>
      <c r="S768" s="10"/>
    </row>
    <row r="769" spans="1:19" ht="67.5" customHeight="1" thickBot="1" x14ac:dyDescent="0.3">
      <c r="A769" s="6"/>
      <c r="B769" s="6" t="s">
        <v>19</v>
      </c>
      <c r="C769" s="6"/>
      <c r="D769" s="6" t="s">
        <v>427</v>
      </c>
      <c r="E769" s="6" t="s">
        <v>948</v>
      </c>
      <c r="F769" s="6"/>
      <c r="G769" s="7" t="s">
        <v>147</v>
      </c>
      <c r="H769" s="6" t="s">
        <v>1971</v>
      </c>
      <c r="I769" s="6" t="s">
        <v>1972</v>
      </c>
      <c r="J769" s="6" t="s">
        <v>1973</v>
      </c>
      <c r="K769" s="6" t="s">
        <v>26</v>
      </c>
      <c r="L769" s="6" t="s">
        <v>1974</v>
      </c>
      <c r="M769" s="6" t="s">
        <v>28</v>
      </c>
      <c r="N769" s="6"/>
      <c r="O769" s="6"/>
      <c r="P769" s="8">
        <v>19</v>
      </c>
      <c r="Q769" s="9">
        <v>2590</v>
      </c>
      <c r="R769" s="9">
        <f>P769*Q769</f>
        <v>49210</v>
      </c>
      <c r="S769" s="10"/>
    </row>
    <row r="770" spans="1:19" ht="67.5" customHeight="1" thickBot="1" x14ac:dyDescent="0.3">
      <c r="A770" s="11"/>
      <c r="B770" s="11" t="s">
        <v>19</v>
      </c>
      <c r="C770" s="11"/>
      <c r="D770" s="11" t="s">
        <v>427</v>
      </c>
      <c r="E770" s="11" t="s">
        <v>948</v>
      </c>
      <c r="F770" s="11"/>
      <c r="G770" s="12" t="s">
        <v>147</v>
      </c>
      <c r="H770" s="11" t="s">
        <v>1975</v>
      </c>
      <c r="I770" s="11" t="s">
        <v>1976</v>
      </c>
      <c r="J770" s="11" t="s">
        <v>1977</v>
      </c>
      <c r="K770" s="11" t="s">
        <v>26</v>
      </c>
      <c r="L770" s="11" t="s">
        <v>1978</v>
      </c>
      <c r="M770" s="11" t="s">
        <v>28</v>
      </c>
      <c r="N770" s="11"/>
      <c r="O770" s="11"/>
      <c r="P770" s="13">
        <v>2</v>
      </c>
      <c r="Q770" s="9">
        <v>2590</v>
      </c>
      <c r="R770" s="9">
        <f>P770*Q770</f>
        <v>5180</v>
      </c>
      <c r="S770" s="10"/>
    </row>
    <row r="771" spans="1:19" ht="67.5" customHeight="1" thickBot="1" x14ac:dyDescent="0.3">
      <c r="A771" s="6"/>
      <c r="B771" s="6" t="s">
        <v>19</v>
      </c>
      <c r="C771" s="6"/>
      <c r="D771" s="6" t="s">
        <v>427</v>
      </c>
      <c r="E771" s="6" t="s">
        <v>948</v>
      </c>
      <c r="F771" s="6"/>
      <c r="G771" s="7" t="s">
        <v>147</v>
      </c>
      <c r="H771" s="6" t="s">
        <v>1979</v>
      </c>
      <c r="I771" s="6" t="s">
        <v>1980</v>
      </c>
      <c r="J771" s="6" t="s">
        <v>1973</v>
      </c>
      <c r="K771" s="6" t="s">
        <v>26</v>
      </c>
      <c r="L771" s="6" t="s">
        <v>1978</v>
      </c>
      <c r="M771" s="6" t="s">
        <v>28</v>
      </c>
      <c r="N771" s="6"/>
      <c r="O771" s="6"/>
      <c r="P771" s="8">
        <v>8</v>
      </c>
      <c r="Q771" s="9">
        <v>2700</v>
      </c>
      <c r="R771" s="9">
        <f>P771*Q771</f>
        <v>21600</v>
      </c>
      <c r="S771" s="10"/>
    </row>
    <row r="772" spans="1:19" ht="67.5" customHeight="1" thickBot="1" x14ac:dyDescent="0.3">
      <c r="A772" s="11"/>
      <c r="B772" s="11" t="s">
        <v>19</v>
      </c>
      <c r="C772" s="11"/>
      <c r="D772" s="11" t="s">
        <v>427</v>
      </c>
      <c r="E772" s="11" t="s">
        <v>948</v>
      </c>
      <c r="F772" s="11"/>
      <c r="G772" s="12" t="s">
        <v>147</v>
      </c>
      <c r="H772" s="11" t="s">
        <v>1981</v>
      </c>
      <c r="I772" s="11" t="s">
        <v>1982</v>
      </c>
      <c r="J772" s="11" t="s">
        <v>107</v>
      </c>
      <c r="K772" s="11" t="s">
        <v>26</v>
      </c>
      <c r="L772" s="11" t="s">
        <v>1983</v>
      </c>
      <c r="M772" s="11" t="s">
        <v>28</v>
      </c>
      <c r="N772" s="11"/>
      <c r="O772" s="11"/>
      <c r="P772" s="13">
        <v>5</v>
      </c>
      <c r="Q772" s="9">
        <v>3850</v>
      </c>
      <c r="R772" s="9">
        <f>P772*Q772</f>
        <v>19250</v>
      </c>
      <c r="S772" s="10"/>
    </row>
    <row r="773" spans="1:19" ht="67.5" customHeight="1" thickBot="1" x14ac:dyDescent="0.3">
      <c r="A773" s="6"/>
      <c r="B773" s="6" t="s">
        <v>19</v>
      </c>
      <c r="C773" s="6"/>
      <c r="D773" s="6" t="s">
        <v>427</v>
      </c>
      <c r="E773" s="6" t="s">
        <v>948</v>
      </c>
      <c r="F773" s="6"/>
      <c r="G773" s="7" t="s">
        <v>147</v>
      </c>
      <c r="H773" s="6" t="s">
        <v>1984</v>
      </c>
      <c r="I773" s="6" t="s">
        <v>1985</v>
      </c>
      <c r="J773" s="6" t="s">
        <v>33</v>
      </c>
      <c r="K773" s="6" t="s">
        <v>26</v>
      </c>
      <c r="L773" s="6" t="s">
        <v>1986</v>
      </c>
      <c r="M773" s="6" t="s">
        <v>28</v>
      </c>
      <c r="N773" s="6"/>
      <c r="O773" s="6"/>
      <c r="P773" s="8">
        <v>1</v>
      </c>
      <c r="Q773" s="9">
        <v>6600</v>
      </c>
      <c r="R773" s="9">
        <f>P773*Q773</f>
        <v>6600</v>
      </c>
      <c r="S773" s="10"/>
    </row>
    <row r="774" spans="1:19" ht="67.5" customHeight="1" thickBot="1" x14ac:dyDescent="0.3">
      <c r="A774" s="11"/>
      <c r="B774" s="11" t="s">
        <v>19</v>
      </c>
      <c r="C774" s="11"/>
      <c r="D774" s="11" t="s">
        <v>427</v>
      </c>
      <c r="E774" s="11" t="s">
        <v>948</v>
      </c>
      <c r="F774" s="11"/>
      <c r="G774" s="12" t="s">
        <v>147</v>
      </c>
      <c r="H774" s="11" t="s">
        <v>1987</v>
      </c>
      <c r="I774" s="11" t="s">
        <v>1988</v>
      </c>
      <c r="J774" s="11" t="s">
        <v>33</v>
      </c>
      <c r="K774" s="11" t="s">
        <v>26</v>
      </c>
      <c r="L774" s="11" t="s">
        <v>1989</v>
      </c>
      <c r="M774" s="11" t="s">
        <v>28</v>
      </c>
      <c r="N774" s="11"/>
      <c r="O774" s="11"/>
      <c r="P774" s="13">
        <v>4</v>
      </c>
      <c r="Q774" s="9">
        <v>2370</v>
      </c>
      <c r="R774" s="9">
        <f>P774*Q774</f>
        <v>9480</v>
      </c>
      <c r="S774" s="10"/>
    </row>
    <row r="775" spans="1:19" ht="67.5" customHeight="1" thickBot="1" x14ac:dyDescent="0.3">
      <c r="A775" s="6"/>
      <c r="B775" s="6" t="s">
        <v>19</v>
      </c>
      <c r="C775" s="6"/>
      <c r="D775" s="6" t="s">
        <v>427</v>
      </c>
      <c r="E775" s="6" t="s">
        <v>948</v>
      </c>
      <c r="F775" s="6"/>
      <c r="G775" s="7" t="s">
        <v>147</v>
      </c>
      <c r="H775" s="6" t="s">
        <v>1990</v>
      </c>
      <c r="I775" s="6" t="s">
        <v>1991</v>
      </c>
      <c r="J775" s="6" t="s">
        <v>65</v>
      </c>
      <c r="K775" s="6" t="s">
        <v>26</v>
      </c>
      <c r="L775" s="6" t="s">
        <v>408</v>
      </c>
      <c r="M775" s="6" t="s">
        <v>28</v>
      </c>
      <c r="N775" s="6"/>
      <c r="O775" s="6"/>
      <c r="P775" s="8">
        <v>1</v>
      </c>
      <c r="Q775" s="9">
        <v>2640</v>
      </c>
      <c r="R775" s="9">
        <f>P775*Q775</f>
        <v>2640</v>
      </c>
      <c r="S775" s="10"/>
    </row>
    <row r="776" spans="1:19" ht="67.5" customHeight="1" thickBot="1" x14ac:dyDescent="0.3">
      <c r="A776" s="11"/>
      <c r="B776" s="11" t="s">
        <v>19</v>
      </c>
      <c r="C776" s="11"/>
      <c r="D776" s="11" t="s">
        <v>427</v>
      </c>
      <c r="E776" s="11" t="s">
        <v>948</v>
      </c>
      <c r="F776" s="11"/>
      <c r="G776" s="12" t="s">
        <v>147</v>
      </c>
      <c r="H776" s="11" t="s">
        <v>1992</v>
      </c>
      <c r="I776" s="11" t="s">
        <v>1993</v>
      </c>
      <c r="J776" s="11" t="s">
        <v>65</v>
      </c>
      <c r="K776" s="11" t="s">
        <v>26</v>
      </c>
      <c r="L776" s="11" t="s">
        <v>1419</v>
      </c>
      <c r="M776" s="11" t="s">
        <v>28</v>
      </c>
      <c r="N776" s="11"/>
      <c r="O776" s="11"/>
      <c r="P776" s="13">
        <v>1</v>
      </c>
      <c r="Q776" s="9">
        <v>5610</v>
      </c>
      <c r="R776" s="9">
        <f>P776*Q776</f>
        <v>5610</v>
      </c>
      <c r="S776" s="10"/>
    </row>
    <row r="777" spans="1:19" ht="67.5" customHeight="1" thickBot="1" x14ac:dyDescent="0.3">
      <c r="A777" s="6"/>
      <c r="B777" s="6" t="s">
        <v>19</v>
      </c>
      <c r="C777" s="6"/>
      <c r="D777" s="6" t="s">
        <v>427</v>
      </c>
      <c r="E777" s="6" t="s">
        <v>948</v>
      </c>
      <c r="F777" s="6"/>
      <c r="G777" s="7" t="s">
        <v>147</v>
      </c>
      <c r="H777" s="6" t="s">
        <v>1994</v>
      </c>
      <c r="I777" s="6" t="s">
        <v>1995</v>
      </c>
      <c r="J777" s="6" t="s">
        <v>65</v>
      </c>
      <c r="K777" s="6" t="s">
        <v>26</v>
      </c>
      <c r="L777" s="6" t="s">
        <v>408</v>
      </c>
      <c r="M777" s="6" t="s">
        <v>28</v>
      </c>
      <c r="N777" s="6"/>
      <c r="O777" s="6"/>
      <c r="P777" s="8">
        <v>2</v>
      </c>
      <c r="Q777" s="9">
        <v>4400</v>
      </c>
      <c r="R777" s="9">
        <f>P777*Q777</f>
        <v>8800</v>
      </c>
      <c r="S777" s="10"/>
    </row>
    <row r="778" spans="1:19" ht="67.5" customHeight="1" thickBot="1" x14ac:dyDescent="0.3">
      <c r="A778" s="11"/>
      <c r="B778" s="11" t="s">
        <v>19</v>
      </c>
      <c r="C778" s="11"/>
      <c r="D778" s="11" t="s">
        <v>427</v>
      </c>
      <c r="E778" s="11" t="s">
        <v>948</v>
      </c>
      <c r="F778" s="11"/>
      <c r="G778" s="12" t="s">
        <v>147</v>
      </c>
      <c r="H778" s="11" t="s">
        <v>1996</v>
      </c>
      <c r="I778" s="11" t="s">
        <v>1997</v>
      </c>
      <c r="J778" s="11" t="s">
        <v>1998</v>
      </c>
      <c r="K778" s="11" t="s">
        <v>26</v>
      </c>
      <c r="L778" s="11" t="s">
        <v>1427</v>
      </c>
      <c r="M778" s="11" t="s">
        <v>28</v>
      </c>
      <c r="N778" s="11"/>
      <c r="O778" s="11"/>
      <c r="P778" s="13">
        <v>1</v>
      </c>
      <c r="Q778" s="9">
        <v>6050</v>
      </c>
      <c r="R778" s="9">
        <f>P778*Q778</f>
        <v>6050</v>
      </c>
      <c r="S778" s="10"/>
    </row>
    <row r="779" spans="1:19" ht="67.5" customHeight="1" thickBot="1" x14ac:dyDescent="0.3">
      <c r="A779" s="6"/>
      <c r="B779" s="6" t="s">
        <v>19</v>
      </c>
      <c r="C779" s="6"/>
      <c r="D779" s="6" t="s">
        <v>427</v>
      </c>
      <c r="E779" s="6" t="s">
        <v>948</v>
      </c>
      <c r="F779" s="6"/>
      <c r="G779" s="7" t="s">
        <v>147</v>
      </c>
      <c r="H779" s="6" t="s">
        <v>1996</v>
      </c>
      <c r="I779" s="6" t="s">
        <v>1999</v>
      </c>
      <c r="J779" s="6" t="s">
        <v>2000</v>
      </c>
      <c r="K779" s="6" t="s">
        <v>26</v>
      </c>
      <c r="L779" s="6" t="s">
        <v>194</v>
      </c>
      <c r="M779" s="6" t="s">
        <v>28</v>
      </c>
      <c r="N779" s="6"/>
      <c r="O779" s="6"/>
      <c r="P779" s="8">
        <v>4</v>
      </c>
      <c r="Q779" s="9">
        <v>5500</v>
      </c>
      <c r="R779" s="9">
        <f>P779*Q779</f>
        <v>22000</v>
      </c>
      <c r="S779" s="10"/>
    </row>
    <row r="780" spans="1:19" ht="67.5" customHeight="1" thickBot="1" x14ac:dyDescent="0.3">
      <c r="A780" s="11"/>
      <c r="B780" s="11" t="s">
        <v>19</v>
      </c>
      <c r="C780" s="11"/>
      <c r="D780" s="11" t="s">
        <v>427</v>
      </c>
      <c r="E780" s="11" t="s">
        <v>948</v>
      </c>
      <c r="F780" s="11"/>
      <c r="G780" s="12" t="s">
        <v>147</v>
      </c>
      <c r="H780" s="11" t="s">
        <v>2001</v>
      </c>
      <c r="I780" s="11" t="s">
        <v>2002</v>
      </c>
      <c r="J780" s="11" t="s">
        <v>1780</v>
      </c>
      <c r="K780" s="11" t="s">
        <v>26</v>
      </c>
      <c r="L780" s="11" t="s">
        <v>1453</v>
      </c>
      <c r="M780" s="11" t="s">
        <v>28</v>
      </c>
      <c r="N780" s="11"/>
      <c r="O780" s="11"/>
      <c r="P780" s="13">
        <v>3</v>
      </c>
      <c r="Q780" s="9">
        <v>4130</v>
      </c>
      <c r="R780" s="9">
        <f>P780*Q780</f>
        <v>12390</v>
      </c>
      <c r="S780" s="10"/>
    </row>
    <row r="781" spans="1:19" ht="67.5" customHeight="1" thickBot="1" x14ac:dyDescent="0.3">
      <c r="A781" s="6"/>
      <c r="B781" s="6" t="s">
        <v>19</v>
      </c>
      <c r="C781" s="6"/>
      <c r="D781" s="6" t="s">
        <v>427</v>
      </c>
      <c r="E781" s="6" t="s">
        <v>948</v>
      </c>
      <c r="F781" s="6"/>
      <c r="G781" s="7" t="s">
        <v>147</v>
      </c>
      <c r="H781" s="6" t="s">
        <v>2003</v>
      </c>
      <c r="I781" s="6" t="s">
        <v>2004</v>
      </c>
      <c r="J781" s="6" t="s">
        <v>2005</v>
      </c>
      <c r="K781" s="6" t="s">
        <v>26</v>
      </c>
      <c r="L781" s="6" t="s">
        <v>1453</v>
      </c>
      <c r="M781" s="6" t="s">
        <v>28</v>
      </c>
      <c r="N781" s="6"/>
      <c r="O781" s="6"/>
      <c r="P781" s="8">
        <v>2</v>
      </c>
      <c r="Q781" s="9">
        <v>4130</v>
      </c>
      <c r="R781" s="9">
        <f>P781*Q781</f>
        <v>8260</v>
      </c>
      <c r="S781" s="10"/>
    </row>
    <row r="782" spans="1:19" ht="67.5" customHeight="1" thickBot="1" x14ac:dyDescent="0.3">
      <c r="A782" s="11"/>
      <c r="B782" s="11" t="s">
        <v>19</v>
      </c>
      <c r="C782" s="11"/>
      <c r="D782" s="11" t="s">
        <v>427</v>
      </c>
      <c r="E782" s="11" t="s">
        <v>948</v>
      </c>
      <c r="F782" s="11"/>
      <c r="G782" s="12" t="s">
        <v>147</v>
      </c>
      <c r="H782" s="11" t="s">
        <v>2006</v>
      </c>
      <c r="I782" s="11" t="s">
        <v>2007</v>
      </c>
      <c r="J782" s="11" t="s">
        <v>213</v>
      </c>
      <c r="K782" s="11" t="s">
        <v>26</v>
      </c>
      <c r="L782" s="11" t="s">
        <v>2008</v>
      </c>
      <c r="M782" s="11" t="s">
        <v>28</v>
      </c>
      <c r="N782" s="11"/>
      <c r="O782" s="11"/>
      <c r="P782" s="13">
        <v>5</v>
      </c>
      <c r="Q782" s="9">
        <v>3850</v>
      </c>
      <c r="R782" s="9">
        <f>P782*Q782</f>
        <v>19250</v>
      </c>
      <c r="S782" s="10"/>
    </row>
    <row r="783" spans="1:19" ht="67.5" customHeight="1" thickBot="1" x14ac:dyDescent="0.3">
      <c r="A783" s="6"/>
      <c r="B783" s="6" t="s">
        <v>19</v>
      </c>
      <c r="C783" s="6"/>
      <c r="D783" s="6" t="s">
        <v>427</v>
      </c>
      <c r="E783" s="6" t="s">
        <v>948</v>
      </c>
      <c r="F783" s="6"/>
      <c r="G783" s="7" t="s">
        <v>147</v>
      </c>
      <c r="H783" s="6" t="s">
        <v>2006</v>
      </c>
      <c r="I783" s="6" t="s">
        <v>2009</v>
      </c>
      <c r="J783" s="6" t="s">
        <v>2010</v>
      </c>
      <c r="K783" s="6" t="s">
        <v>26</v>
      </c>
      <c r="L783" s="6" t="s">
        <v>2008</v>
      </c>
      <c r="M783" s="6" t="s">
        <v>28</v>
      </c>
      <c r="N783" s="6"/>
      <c r="O783" s="6"/>
      <c r="P783" s="8">
        <v>4</v>
      </c>
      <c r="Q783" s="9">
        <v>3850</v>
      </c>
      <c r="R783" s="9">
        <f>P783*Q783</f>
        <v>15400</v>
      </c>
      <c r="S783" s="10"/>
    </row>
    <row r="784" spans="1:19" ht="67.5" customHeight="1" thickBot="1" x14ac:dyDescent="0.3">
      <c r="A784" s="11"/>
      <c r="B784" s="11" t="s">
        <v>19</v>
      </c>
      <c r="C784" s="11"/>
      <c r="D784" s="11" t="s">
        <v>427</v>
      </c>
      <c r="E784" s="11" t="s">
        <v>948</v>
      </c>
      <c r="F784" s="11"/>
      <c r="G784" s="12" t="s">
        <v>147</v>
      </c>
      <c r="H784" s="11" t="s">
        <v>2011</v>
      </c>
      <c r="I784" s="11" t="s">
        <v>2012</v>
      </c>
      <c r="J784" s="11" t="s">
        <v>107</v>
      </c>
      <c r="K784" s="11" t="s">
        <v>26</v>
      </c>
      <c r="L784" s="11" t="s">
        <v>2013</v>
      </c>
      <c r="M784" s="11" t="s">
        <v>28</v>
      </c>
      <c r="N784" s="11"/>
      <c r="O784" s="11"/>
      <c r="P784" s="13">
        <v>11</v>
      </c>
      <c r="Q784" s="9">
        <v>3360</v>
      </c>
      <c r="R784" s="9">
        <f>P784*Q784</f>
        <v>36960</v>
      </c>
      <c r="S784" s="10"/>
    </row>
    <row r="785" spans="1:19" ht="67.5" customHeight="1" thickBot="1" x14ac:dyDescent="0.3">
      <c r="A785" s="6"/>
      <c r="B785" s="6" t="s">
        <v>19</v>
      </c>
      <c r="C785" s="6"/>
      <c r="D785" s="6" t="s">
        <v>427</v>
      </c>
      <c r="E785" s="6" t="s">
        <v>948</v>
      </c>
      <c r="F785" s="6"/>
      <c r="G785" s="7" t="s">
        <v>147</v>
      </c>
      <c r="H785" s="6" t="s">
        <v>2014</v>
      </c>
      <c r="I785" s="6" t="s">
        <v>2015</v>
      </c>
      <c r="J785" s="6" t="s">
        <v>887</v>
      </c>
      <c r="K785" s="6" t="s">
        <v>26</v>
      </c>
      <c r="L785" s="6" t="s">
        <v>2016</v>
      </c>
      <c r="M785" s="6" t="s">
        <v>28</v>
      </c>
      <c r="N785" s="6"/>
      <c r="O785" s="6"/>
      <c r="P785" s="8">
        <v>5</v>
      </c>
      <c r="Q785" s="9">
        <v>4730</v>
      </c>
      <c r="R785" s="9">
        <f>P785*Q785</f>
        <v>23650</v>
      </c>
      <c r="S785" s="10"/>
    </row>
    <row r="786" spans="1:19" ht="67.5" customHeight="1" thickBot="1" x14ac:dyDescent="0.3">
      <c r="A786" s="11"/>
      <c r="B786" s="11" t="s">
        <v>19</v>
      </c>
      <c r="C786" s="11"/>
      <c r="D786" s="11" t="s">
        <v>427</v>
      </c>
      <c r="E786" s="11" t="s">
        <v>948</v>
      </c>
      <c r="F786" s="11"/>
      <c r="G786" s="12" t="s">
        <v>147</v>
      </c>
      <c r="H786" s="11" t="s">
        <v>2017</v>
      </c>
      <c r="I786" s="11" t="s">
        <v>2018</v>
      </c>
      <c r="J786" s="11" t="s">
        <v>1811</v>
      </c>
      <c r="K786" s="11" t="s">
        <v>26</v>
      </c>
      <c r="L786" s="11" t="s">
        <v>1549</v>
      </c>
      <c r="M786" s="11" t="s">
        <v>28</v>
      </c>
      <c r="N786" s="11"/>
      <c r="O786" s="11"/>
      <c r="P786" s="13">
        <v>1</v>
      </c>
      <c r="Q786" s="9">
        <v>3630</v>
      </c>
      <c r="R786" s="9">
        <f>P786*Q786</f>
        <v>3630</v>
      </c>
      <c r="S786" s="10"/>
    </row>
    <row r="787" spans="1:19" ht="67.5" customHeight="1" thickBot="1" x14ac:dyDescent="0.3">
      <c r="A787" s="6"/>
      <c r="B787" s="6" t="s">
        <v>19</v>
      </c>
      <c r="C787" s="6"/>
      <c r="D787" s="6" t="s">
        <v>427</v>
      </c>
      <c r="E787" s="6" t="s">
        <v>948</v>
      </c>
      <c r="F787" s="6"/>
      <c r="G787" s="7" t="s">
        <v>147</v>
      </c>
      <c r="H787" s="6" t="s">
        <v>2019</v>
      </c>
      <c r="I787" s="6" t="s">
        <v>2020</v>
      </c>
      <c r="J787" s="6" t="s">
        <v>33</v>
      </c>
      <c r="K787" s="6" t="s">
        <v>26</v>
      </c>
      <c r="L787" s="6" t="s">
        <v>2021</v>
      </c>
      <c r="M787" s="6" t="s">
        <v>28</v>
      </c>
      <c r="N787" s="6"/>
      <c r="O787" s="6"/>
      <c r="P787" s="8">
        <v>10</v>
      </c>
      <c r="Q787" s="9">
        <v>6050</v>
      </c>
      <c r="R787" s="9">
        <f>P787*Q787</f>
        <v>60500</v>
      </c>
      <c r="S787" s="10"/>
    </row>
    <row r="788" spans="1:19" ht="67.5" customHeight="1" thickBot="1" x14ac:dyDescent="0.3">
      <c r="A788" s="11"/>
      <c r="B788" s="11" t="s">
        <v>19</v>
      </c>
      <c r="C788" s="11"/>
      <c r="D788" s="11" t="s">
        <v>427</v>
      </c>
      <c r="E788" s="11" t="s">
        <v>948</v>
      </c>
      <c r="F788" s="11"/>
      <c r="G788" s="12" t="s">
        <v>147</v>
      </c>
      <c r="H788" s="11" t="s">
        <v>2022</v>
      </c>
      <c r="I788" s="11" t="s">
        <v>2023</v>
      </c>
      <c r="J788" s="11" t="s">
        <v>1006</v>
      </c>
      <c r="K788" s="11" t="s">
        <v>26</v>
      </c>
      <c r="L788" s="11" t="s">
        <v>1405</v>
      </c>
      <c r="M788" s="11" t="s">
        <v>28</v>
      </c>
      <c r="N788" s="11"/>
      <c r="O788" s="11"/>
      <c r="P788" s="13">
        <v>5</v>
      </c>
      <c r="Q788" s="9">
        <v>3690</v>
      </c>
      <c r="R788" s="9">
        <f>P788*Q788</f>
        <v>18450</v>
      </c>
      <c r="S788" s="10"/>
    </row>
    <row r="789" spans="1:19" ht="67.5" customHeight="1" thickBot="1" x14ac:dyDescent="0.3">
      <c r="A789" s="6"/>
      <c r="B789" s="6" t="s">
        <v>19</v>
      </c>
      <c r="C789" s="6"/>
      <c r="D789" s="6" t="s">
        <v>427</v>
      </c>
      <c r="E789" s="6" t="s">
        <v>948</v>
      </c>
      <c r="F789" s="6"/>
      <c r="G789" s="7" t="s">
        <v>147</v>
      </c>
      <c r="H789" s="6" t="s">
        <v>2024</v>
      </c>
      <c r="I789" s="6" t="s">
        <v>2025</v>
      </c>
      <c r="J789" s="6" t="s">
        <v>33</v>
      </c>
      <c r="K789" s="6" t="s">
        <v>26</v>
      </c>
      <c r="L789" s="6" t="s">
        <v>2016</v>
      </c>
      <c r="M789" s="6" t="s">
        <v>28</v>
      </c>
      <c r="N789" s="6"/>
      <c r="O789" s="6"/>
      <c r="P789" s="8">
        <v>2</v>
      </c>
      <c r="Q789" s="9">
        <v>7260</v>
      </c>
      <c r="R789" s="9">
        <f>P789*Q789</f>
        <v>14520</v>
      </c>
      <c r="S789" s="10"/>
    </row>
    <row r="790" spans="1:19" ht="67.5" customHeight="1" thickBot="1" x14ac:dyDescent="0.3">
      <c r="A790" s="11"/>
      <c r="B790" s="11" t="s">
        <v>19</v>
      </c>
      <c r="C790" s="11"/>
      <c r="D790" s="11" t="s">
        <v>427</v>
      </c>
      <c r="E790" s="11" t="s">
        <v>948</v>
      </c>
      <c r="F790" s="11"/>
      <c r="G790" s="12" t="s">
        <v>147</v>
      </c>
      <c r="H790" s="11" t="s">
        <v>2026</v>
      </c>
      <c r="I790" s="11" t="s">
        <v>2027</v>
      </c>
      <c r="J790" s="11" t="s">
        <v>1502</v>
      </c>
      <c r="K790" s="11" t="s">
        <v>26</v>
      </c>
      <c r="L790" s="11" t="s">
        <v>1503</v>
      </c>
      <c r="M790" s="11" t="s">
        <v>28</v>
      </c>
      <c r="N790" s="11"/>
      <c r="O790" s="11"/>
      <c r="P790" s="13">
        <v>14</v>
      </c>
      <c r="Q790" s="9">
        <v>2700</v>
      </c>
      <c r="R790" s="9">
        <f>P790*Q790</f>
        <v>37800</v>
      </c>
      <c r="S790" s="10"/>
    </row>
    <row r="791" spans="1:19" ht="67.5" customHeight="1" thickBot="1" x14ac:dyDescent="0.3">
      <c r="A791" s="6"/>
      <c r="B791" s="6" t="s">
        <v>19</v>
      </c>
      <c r="C791" s="6"/>
      <c r="D791" s="6" t="s">
        <v>427</v>
      </c>
      <c r="E791" s="6" t="s">
        <v>948</v>
      </c>
      <c r="F791" s="6"/>
      <c r="G791" s="7" t="s">
        <v>147</v>
      </c>
      <c r="H791" s="6" t="s">
        <v>2028</v>
      </c>
      <c r="I791" s="6" t="s">
        <v>2029</v>
      </c>
      <c r="J791" s="6" t="s">
        <v>2030</v>
      </c>
      <c r="K791" s="6" t="s">
        <v>26</v>
      </c>
      <c r="L791" s="6" t="s">
        <v>2031</v>
      </c>
      <c r="M791" s="6" t="s">
        <v>28</v>
      </c>
      <c r="N791" s="6"/>
      <c r="O791" s="6"/>
      <c r="P791" s="8">
        <v>6</v>
      </c>
      <c r="Q791" s="9">
        <v>3630</v>
      </c>
      <c r="R791" s="9">
        <f>P791*Q791</f>
        <v>21780</v>
      </c>
      <c r="S791" s="10"/>
    </row>
    <row r="792" spans="1:19" ht="67.5" customHeight="1" thickBot="1" x14ac:dyDescent="0.3">
      <c r="A792" s="11"/>
      <c r="B792" s="11" t="s">
        <v>19</v>
      </c>
      <c r="C792" s="11"/>
      <c r="D792" s="11" t="s">
        <v>427</v>
      </c>
      <c r="E792" s="11" t="s">
        <v>948</v>
      </c>
      <c r="F792" s="11"/>
      <c r="G792" s="12" t="s">
        <v>147</v>
      </c>
      <c r="H792" s="11" t="s">
        <v>2032</v>
      </c>
      <c r="I792" s="11" t="s">
        <v>2033</v>
      </c>
      <c r="J792" s="11" t="s">
        <v>1659</v>
      </c>
      <c r="K792" s="11" t="s">
        <v>26</v>
      </c>
      <c r="L792" s="11" t="s">
        <v>2034</v>
      </c>
      <c r="M792" s="11" t="s">
        <v>28</v>
      </c>
      <c r="N792" s="11"/>
      <c r="O792" s="11"/>
      <c r="P792" s="13">
        <v>10</v>
      </c>
      <c r="Q792" s="9">
        <v>4020</v>
      </c>
      <c r="R792" s="9">
        <f>P792*Q792</f>
        <v>40200</v>
      </c>
      <c r="S792" s="10"/>
    </row>
    <row r="793" spans="1:19" ht="67.5" customHeight="1" thickBot="1" x14ac:dyDescent="0.3">
      <c r="A793" s="6"/>
      <c r="B793" s="6" t="s">
        <v>19</v>
      </c>
      <c r="C793" s="6"/>
      <c r="D793" s="6" t="s">
        <v>427</v>
      </c>
      <c r="E793" s="6" t="s">
        <v>948</v>
      </c>
      <c r="F793" s="6"/>
      <c r="G793" s="7" t="s">
        <v>147</v>
      </c>
      <c r="H793" s="6" t="s">
        <v>2035</v>
      </c>
      <c r="I793" s="6" t="s">
        <v>2036</v>
      </c>
      <c r="J793" s="6" t="s">
        <v>2030</v>
      </c>
      <c r="K793" s="6" t="s">
        <v>26</v>
      </c>
      <c r="L793" s="6" t="s">
        <v>2031</v>
      </c>
      <c r="M793" s="6" t="s">
        <v>28</v>
      </c>
      <c r="N793" s="6"/>
      <c r="O793" s="6"/>
      <c r="P793" s="8">
        <v>5</v>
      </c>
      <c r="Q793" s="9">
        <v>3470</v>
      </c>
      <c r="R793" s="9">
        <f>P793*Q793</f>
        <v>17350</v>
      </c>
      <c r="S793" s="10"/>
    </row>
    <row r="794" spans="1:19" ht="67.5" customHeight="1" thickBot="1" x14ac:dyDescent="0.3">
      <c r="A794" s="11"/>
      <c r="B794" s="11" t="s">
        <v>19</v>
      </c>
      <c r="C794" s="11"/>
      <c r="D794" s="11" t="s">
        <v>427</v>
      </c>
      <c r="E794" s="11" t="s">
        <v>948</v>
      </c>
      <c r="F794" s="11"/>
      <c r="G794" s="12" t="s">
        <v>147</v>
      </c>
      <c r="H794" s="11" t="s">
        <v>2035</v>
      </c>
      <c r="I794" s="11" t="s">
        <v>2037</v>
      </c>
      <c r="J794" s="11" t="s">
        <v>107</v>
      </c>
      <c r="K794" s="11" t="s">
        <v>26</v>
      </c>
      <c r="L794" s="11" t="s">
        <v>2031</v>
      </c>
      <c r="M794" s="11" t="s">
        <v>28</v>
      </c>
      <c r="N794" s="11"/>
      <c r="O794" s="11"/>
      <c r="P794" s="13">
        <v>44</v>
      </c>
      <c r="Q794" s="9">
        <v>3470</v>
      </c>
      <c r="R794" s="9">
        <f>P794*Q794</f>
        <v>152680</v>
      </c>
      <c r="S794" s="10"/>
    </row>
    <row r="795" spans="1:19" ht="67.5" customHeight="1" thickBot="1" x14ac:dyDescent="0.3">
      <c r="A795" s="6"/>
      <c r="B795" s="6" t="s">
        <v>19</v>
      </c>
      <c r="C795" s="6"/>
      <c r="D795" s="6" t="s">
        <v>427</v>
      </c>
      <c r="E795" s="6" t="s">
        <v>948</v>
      </c>
      <c r="F795" s="6"/>
      <c r="G795" s="7" t="s">
        <v>147</v>
      </c>
      <c r="H795" s="6" t="s">
        <v>2038</v>
      </c>
      <c r="I795" s="6" t="s">
        <v>2039</v>
      </c>
      <c r="J795" s="6" t="s">
        <v>2040</v>
      </c>
      <c r="K795" s="6" t="s">
        <v>26</v>
      </c>
      <c r="L795" s="6" t="s">
        <v>2041</v>
      </c>
      <c r="M795" s="6" t="s">
        <v>28</v>
      </c>
      <c r="N795" s="6"/>
      <c r="O795" s="6"/>
      <c r="P795" s="8">
        <v>1</v>
      </c>
      <c r="Q795" s="9">
        <v>4950</v>
      </c>
      <c r="R795" s="9">
        <f>P795*Q795</f>
        <v>4950</v>
      </c>
      <c r="S795" s="10"/>
    </row>
    <row r="796" spans="1:19" ht="67.5" customHeight="1" thickBot="1" x14ac:dyDescent="0.3">
      <c r="A796" s="11"/>
      <c r="B796" s="11" t="s">
        <v>19</v>
      </c>
      <c r="C796" s="11"/>
      <c r="D796" s="11" t="s">
        <v>427</v>
      </c>
      <c r="E796" s="11" t="s">
        <v>948</v>
      </c>
      <c r="F796" s="11"/>
      <c r="G796" s="12" t="s">
        <v>147</v>
      </c>
      <c r="H796" s="11" t="s">
        <v>2042</v>
      </c>
      <c r="I796" s="11" t="s">
        <v>2043</v>
      </c>
      <c r="J796" s="11" t="s">
        <v>33</v>
      </c>
      <c r="K796" s="11" t="s">
        <v>26</v>
      </c>
      <c r="L796" s="11" t="s">
        <v>2034</v>
      </c>
      <c r="M796" s="11" t="s">
        <v>28</v>
      </c>
      <c r="N796" s="11"/>
      <c r="O796" s="11"/>
      <c r="P796" s="13">
        <v>1</v>
      </c>
      <c r="Q796" s="9">
        <v>3960</v>
      </c>
      <c r="R796" s="9">
        <f>P796*Q796</f>
        <v>3960</v>
      </c>
      <c r="S796" s="10"/>
    </row>
    <row r="797" spans="1:19" ht="67.5" customHeight="1" thickBot="1" x14ac:dyDescent="0.3">
      <c r="A797" s="6"/>
      <c r="B797" s="6" t="s">
        <v>19</v>
      </c>
      <c r="C797" s="6"/>
      <c r="D797" s="6" t="s">
        <v>427</v>
      </c>
      <c r="E797" s="6" t="s">
        <v>948</v>
      </c>
      <c r="F797" s="6"/>
      <c r="G797" s="7" t="s">
        <v>147</v>
      </c>
      <c r="H797" s="6" t="s">
        <v>2044</v>
      </c>
      <c r="I797" s="6" t="s">
        <v>2045</v>
      </c>
      <c r="J797" s="6" t="s">
        <v>599</v>
      </c>
      <c r="K797" s="6" t="s">
        <v>26</v>
      </c>
      <c r="L797" s="6" t="s">
        <v>2046</v>
      </c>
      <c r="M797" s="6" t="s">
        <v>28</v>
      </c>
      <c r="N797" s="6"/>
      <c r="O797" s="6"/>
      <c r="P797" s="8">
        <v>2</v>
      </c>
      <c r="Q797" s="9">
        <v>4950</v>
      </c>
      <c r="R797" s="9">
        <f>P797*Q797</f>
        <v>9900</v>
      </c>
      <c r="S797" s="10"/>
    </row>
    <row r="798" spans="1:19" ht="67.5" customHeight="1" thickBot="1" x14ac:dyDescent="0.3">
      <c r="A798" s="11"/>
      <c r="B798" s="11" t="s">
        <v>19</v>
      </c>
      <c r="C798" s="11"/>
      <c r="D798" s="11" t="s">
        <v>427</v>
      </c>
      <c r="E798" s="11" t="s">
        <v>948</v>
      </c>
      <c r="F798" s="11"/>
      <c r="G798" s="12" t="s">
        <v>147</v>
      </c>
      <c r="H798" s="11" t="s">
        <v>2047</v>
      </c>
      <c r="I798" s="11" t="s">
        <v>2048</v>
      </c>
      <c r="J798" s="11" t="s">
        <v>33</v>
      </c>
      <c r="K798" s="11" t="s">
        <v>26</v>
      </c>
      <c r="L798" s="11" t="s">
        <v>2049</v>
      </c>
      <c r="M798" s="11" t="s">
        <v>28</v>
      </c>
      <c r="N798" s="11"/>
      <c r="O798" s="11"/>
      <c r="P798" s="13">
        <v>1</v>
      </c>
      <c r="Q798" s="9">
        <v>4020</v>
      </c>
      <c r="R798" s="9">
        <f>P798*Q798</f>
        <v>4020</v>
      </c>
      <c r="S798" s="10"/>
    </row>
    <row r="799" spans="1:19" ht="67.5" customHeight="1" thickBot="1" x14ac:dyDescent="0.3">
      <c r="A799" s="6"/>
      <c r="B799" s="6" t="s">
        <v>19</v>
      </c>
      <c r="C799" s="6"/>
      <c r="D799" s="6" t="s">
        <v>427</v>
      </c>
      <c r="E799" s="6" t="s">
        <v>948</v>
      </c>
      <c r="F799" s="6"/>
      <c r="G799" s="7" t="s">
        <v>147</v>
      </c>
      <c r="H799" s="6" t="s">
        <v>2047</v>
      </c>
      <c r="I799" s="6" t="s">
        <v>2050</v>
      </c>
      <c r="J799" s="6" t="s">
        <v>144</v>
      </c>
      <c r="K799" s="6" t="s">
        <v>26</v>
      </c>
      <c r="L799" s="6" t="s">
        <v>2049</v>
      </c>
      <c r="M799" s="6" t="s">
        <v>28</v>
      </c>
      <c r="N799" s="6"/>
      <c r="O799" s="6"/>
      <c r="P799" s="8">
        <v>1</v>
      </c>
      <c r="Q799" s="9">
        <v>4020</v>
      </c>
      <c r="R799" s="9">
        <f>P799*Q799</f>
        <v>4020</v>
      </c>
      <c r="S799" s="10"/>
    </row>
    <row r="800" spans="1:19" ht="67.5" customHeight="1" thickBot="1" x14ac:dyDescent="0.3">
      <c r="A800" s="11"/>
      <c r="B800" s="11" t="s">
        <v>19</v>
      </c>
      <c r="C800" s="11"/>
      <c r="D800" s="11" t="s">
        <v>427</v>
      </c>
      <c r="E800" s="11" t="s">
        <v>948</v>
      </c>
      <c r="F800" s="11"/>
      <c r="G800" s="12" t="s">
        <v>147</v>
      </c>
      <c r="H800" s="11" t="s">
        <v>2051</v>
      </c>
      <c r="I800" s="11" t="s">
        <v>2052</v>
      </c>
      <c r="J800" s="11" t="s">
        <v>33</v>
      </c>
      <c r="K800" s="11" t="s">
        <v>26</v>
      </c>
      <c r="L800" s="11" t="s">
        <v>1970</v>
      </c>
      <c r="M800" s="11" t="s">
        <v>28</v>
      </c>
      <c r="N800" s="11"/>
      <c r="O800" s="11"/>
      <c r="P800" s="13">
        <v>2</v>
      </c>
      <c r="Q800" s="9">
        <v>2420</v>
      </c>
      <c r="R800" s="9">
        <f>P800*Q800</f>
        <v>4840</v>
      </c>
      <c r="S800" s="10"/>
    </row>
    <row r="801" spans="1:19" ht="67.5" customHeight="1" thickBot="1" x14ac:dyDescent="0.3">
      <c r="A801" s="6"/>
      <c r="B801" s="6" t="s">
        <v>19</v>
      </c>
      <c r="C801" s="6"/>
      <c r="D801" s="6" t="s">
        <v>427</v>
      </c>
      <c r="E801" s="6" t="s">
        <v>948</v>
      </c>
      <c r="F801" s="6"/>
      <c r="G801" s="7" t="s">
        <v>147</v>
      </c>
      <c r="H801" s="6" t="s">
        <v>2053</v>
      </c>
      <c r="I801" s="6" t="s">
        <v>2054</v>
      </c>
      <c r="J801" s="6" t="s">
        <v>908</v>
      </c>
      <c r="K801" s="6" t="s">
        <v>26</v>
      </c>
      <c r="L801" s="6" t="s">
        <v>1568</v>
      </c>
      <c r="M801" s="6" t="s">
        <v>28</v>
      </c>
      <c r="N801" s="6"/>
      <c r="O801" s="6"/>
      <c r="P801" s="8">
        <v>5</v>
      </c>
      <c r="Q801" s="9">
        <v>4620</v>
      </c>
      <c r="R801" s="9">
        <f>P801*Q801</f>
        <v>23100</v>
      </c>
      <c r="S801" s="10"/>
    </row>
    <row r="802" spans="1:19" ht="67.5" customHeight="1" thickBot="1" x14ac:dyDescent="0.3">
      <c r="A802" s="11"/>
      <c r="B802" s="11" t="s">
        <v>19</v>
      </c>
      <c r="C802" s="11"/>
      <c r="D802" s="11" t="s">
        <v>427</v>
      </c>
      <c r="E802" s="11" t="s">
        <v>948</v>
      </c>
      <c r="F802" s="11"/>
      <c r="G802" s="12" t="s">
        <v>147</v>
      </c>
      <c r="H802" s="11" t="s">
        <v>2055</v>
      </c>
      <c r="I802" s="11" t="s">
        <v>2056</v>
      </c>
      <c r="J802" s="11" t="s">
        <v>908</v>
      </c>
      <c r="K802" s="11" t="s">
        <v>26</v>
      </c>
      <c r="L802" s="11" t="s">
        <v>1568</v>
      </c>
      <c r="M802" s="11" t="s">
        <v>28</v>
      </c>
      <c r="N802" s="11"/>
      <c r="O802" s="11"/>
      <c r="P802" s="13">
        <v>11</v>
      </c>
      <c r="Q802" s="9">
        <v>2700</v>
      </c>
      <c r="R802" s="9">
        <f>P802*Q802</f>
        <v>29700</v>
      </c>
      <c r="S802" s="10"/>
    </row>
    <row r="803" spans="1:19" ht="67.5" customHeight="1" thickBot="1" x14ac:dyDescent="0.3">
      <c r="A803" s="6"/>
      <c r="B803" s="6" t="s">
        <v>19</v>
      </c>
      <c r="C803" s="6"/>
      <c r="D803" s="6" t="s">
        <v>427</v>
      </c>
      <c r="E803" s="6" t="s">
        <v>948</v>
      </c>
      <c r="F803" s="6"/>
      <c r="G803" s="7" t="s">
        <v>147</v>
      </c>
      <c r="H803" s="6" t="s">
        <v>2057</v>
      </c>
      <c r="I803" s="6" t="s">
        <v>2058</v>
      </c>
      <c r="J803" s="6" t="s">
        <v>107</v>
      </c>
      <c r="K803" s="6" t="s">
        <v>26</v>
      </c>
      <c r="L803" s="6" t="s">
        <v>2031</v>
      </c>
      <c r="M803" s="6" t="s">
        <v>28</v>
      </c>
      <c r="N803" s="6"/>
      <c r="O803" s="6"/>
      <c r="P803" s="8">
        <v>3</v>
      </c>
      <c r="Q803" s="9">
        <v>2700</v>
      </c>
      <c r="R803" s="9">
        <f>P803*Q803</f>
        <v>8100</v>
      </c>
      <c r="S803" s="10"/>
    </row>
    <row r="804" spans="1:19" ht="67.5" customHeight="1" thickBot="1" x14ac:dyDescent="0.3">
      <c r="A804" s="11"/>
      <c r="B804" s="11" t="s">
        <v>19</v>
      </c>
      <c r="C804" s="11"/>
      <c r="D804" s="11" t="s">
        <v>427</v>
      </c>
      <c r="E804" s="11" t="s">
        <v>948</v>
      </c>
      <c r="F804" s="11"/>
      <c r="G804" s="12" t="s">
        <v>147</v>
      </c>
      <c r="H804" s="11" t="s">
        <v>2059</v>
      </c>
      <c r="I804" s="11" t="s">
        <v>2060</v>
      </c>
      <c r="J804" s="11" t="s">
        <v>1404</v>
      </c>
      <c r="K804" s="11" t="s">
        <v>26</v>
      </c>
      <c r="L804" s="11" t="s">
        <v>2061</v>
      </c>
      <c r="M804" s="11" t="s">
        <v>28</v>
      </c>
      <c r="N804" s="11"/>
      <c r="O804" s="11"/>
      <c r="P804" s="13">
        <v>3</v>
      </c>
      <c r="Q804" s="9">
        <v>2530</v>
      </c>
      <c r="R804" s="9">
        <f>P804*Q804</f>
        <v>7590</v>
      </c>
      <c r="S804" s="10"/>
    </row>
    <row r="805" spans="1:19" ht="67.5" customHeight="1" thickBot="1" x14ac:dyDescent="0.3">
      <c r="A805" s="6"/>
      <c r="B805" s="6" t="s">
        <v>19</v>
      </c>
      <c r="C805" s="6"/>
      <c r="D805" s="6" t="s">
        <v>427</v>
      </c>
      <c r="E805" s="6" t="s">
        <v>948</v>
      </c>
      <c r="F805" s="6"/>
      <c r="G805" s="7" t="s">
        <v>147</v>
      </c>
      <c r="H805" s="6" t="s">
        <v>2062</v>
      </c>
      <c r="I805" s="6" t="s">
        <v>2063</v>
      </c>
      <c r="J805" s="6" t="s">
        <v>2064</v>
      </c>
      <c r="K805" s="6" t="s">
        <v>26</v>
      </c>
      <c r="L805" s="6" t="s">
        <v>1397</v>
      </c>
      <c r="M805" s="6" t="s">
        <v>28</v>
      </c>
      <c r="N805" s="6"/>
      <c r="O805" s="6"/>
      <c r="P805" s="8">
        <v>1</v>
      </c>
      <c r="Q805" s="9">
        <v>3520</v>
      </c>
      <c r="R805" s="9">
        <f>P805*Q805</f>
        <v>3520</v>
      </c>
      <c r="S805" s="10"/>
    </row>
    <row r="806" spans="1:19" ht="67.5" customHeight="1" thickBot="1" x14ac:dyDescent="0.3">
      <c r="A806" s="11"/>
      <c r="B806" s="11" t="s">
        <v>19</v>
      </c>
      <c r="C806" s="11"/>
      <c r="D806" s="11" t="s">
        <v>427</v>
      </c>
      <c r="E806" s="11" t="s">
        <v>948</v>
      </c>
      <c r="F806" s="11"/>
      <c r="G806" s="12" t="s">
        <v>147</v>
      </c>
      <c r="H806" s="11" t="s">
        <v>2065</v>
      </c>
      <c r="I806" s="11" t="s">
        <v>2066</v>
      </c>
      <c r="J806" s="11" t="s">
        <v>2067</v>
      </c>
      <c r="K806" s="11" t="s">
        <v>26</v>
      </c>
      <c r="L806" s="11" t="s">
        <v>1405</v>
      </c>
      <c r="M806" s="11" t="s">
        <v>28</v>
      </c>
      <c r="N806" s="11"/>
      <c r="O806" s="11"/>
      <c r="P806" s="13">
        <v>2</v>
      </c>
      <c r="Q806" s="9">
        <v>2640</v>
      </c>
      <c r="R806" s="9">
        <f>P806*Q806</f>
        <v>5280</v>
      </c>
      <c r="S806" s="10"/>
    </row>
    <row r="807" spans="1:19" ht="67.5" customHeight="1" thickBot="1" x14ac:dyDescent="0.3">
      <c r="A807" s="6"/>
      <c r="B807" s="6" t="s">
        <v>19</v>
      </c>
      <c r="C807" s="6"/>
      <c r="D807" s="6" t="s">
        <v>427</v>
      </c>
      <c r="E807" s="6" t="s">
        <v>948</v>
      </c>
      <c r="F807" s="6"/>
      <c r="G807" s="7" t="s">
        <v>147</v>
      </c>
      <c r="H807" s="6" t="s">
        <v>2068</v>
      </c>
      <c r="I807" s="6" t="s">
        <v>2069</v>
      </c>
      <c r="J807" s="6" t="s">
        <v>33</v>
      </c>
      <c r="K807" s="6" t="s">
        <v>26</v>
      </c>
      <c r="L807" s="6" t="s">
        <v>2070</v>
      </c>
      <c r="M807" s="6" t="s">
        <v>28</v>
      </c>
      <c r="N807" s="6"/>
      <c r="O807" s="6"/>
      <c r="P807" s="8">
        <v>32</v>
      </c>
      <c r="Q807" s="9">
        <v>4070</v>
      </c>
      <c r="R807" s="9">
        <f>P807*Q807</f>
        <v>130240</v>
      </c>
      <c r="S807" s="10"/>
    </row>
    <row r="808" spans="1:19" ht="67.5" customHeight="1" thickBot="1" x14ac:dyDescent="0.3">
      <c r="A808" s="11"/>
      <c r="B808" s="11" t="s">
        <v>19</v>
      </c>
      <c r="C808" s="11"/>
      <c r="D808" s="11" t="s">
        <v>427</v>
      </c>
      <c r="E808" s="11" t="s">
        <v>948</v>
      </c>
      <c r="F808" s="11"/>
      <c r="G808" s="12" t="s">
        <v>147</v>
      </c>
      <c r="H808" s="11" t="s">
        <v>2071</v>
      </c>
      <c r="I808" s="11" t="s">
        <v>2072</v>
      </c>
      <c r="J808" s="11" t="s">
        <v>1358</v>
      </c>
      <c r="K808" s="11" t="s">
        <v>26</v>
      </c>
      <c r="L808" s="11" t="s">
        <v>2073</v>
      </c>
      <c r="M808" s="11" t="s">
        <v>28</v>
      </c>
      <c r="N808" s="11"/>
      <c r="O808" s="11"/>
      <c r="P808" s="13">
        <v>5</v>
      </c>
      <c r="Q808" s="9">
        <v>4130</v>
      </c>
      <c r="R808" s="9">
        <f>P808*Q808</f>
        <v>20650</v>
      </c>
      <c r="S808" s="10"/>
    </row>
    <row r="809" spans="1:19" ht="67.5" customHeight="1" thickBot="1" x14ac:dyDescent="0.3">
      <c r="A809" s="6"/>
      <c r="B809" s="6" t="s">
        <v>19</v>
      </c>
      <c r="C809" s="6"/>
      <c r="D809" s="6" t="s">
        <v>427</v>
      </c>
      <c r="E809" s="6" t="s">
        <v>948</v>
      </c>
      <c r="F809" s="6"/>
      <c r="G809" s="7" t="s">
        <v>147</v>
      </c>
      <c r="H809" s="6" t="s">
        <v>2071</v>
      </c>
      <c r="I809" s="6" t="s">
        <v>2074</v>
      </c>
      <c r="J809" s="6" t="s">
        <v>1251</v>
      </c>
      <c r="K809" s="6" t="s">
        <v>26</v>
      </c>
      <c r="L809" s="6" t="s">
        <v>2073</v>
      </c>
      <c r="M809" s="6" t="s">
        <v>28</v>
      </c>
      <c r="N809" s="6"/>
      <c r="O809" s="6"/>
      <c r="P809" s="8">
        <v>10</v>
      </c>
      <c r="Q809" s="9">
        <v>4130</v>
      </c>
      <c r="R809" s="9">
        <f>P809*Q809</f>
        <v>41300</v>
      </c>
      <c r="S809" s="10"/>
    </row>
    <row r="810" spans="1:19" ht="67.5" customHeight="1" thickBot="1" x14ac:dyDescent="0.3">
      <c r="A810" s="11"/>
      <c r="B810" s="11" t="s">
        <v>19</v>
      </c>
      <c r="C810" s="11"/>
      <c r="D810" s="11" t="s">
        <v>427</v>
      </c>
      <c r="E810" s="11" t="s">
        <v>948</v>
      </c>
      <c r="F810" s="11"/>
      <c r="G810" s="12" t="s">
        <v>147</v>
      </c>
      <c r="H810" s="11" t="s">
        <v>2075</v>
      </c>
      <c r="I810" s="11" t="s">
        <v>2076</v>
      </c>
      <c r="J810" s="11" t="s">
        <v>33</v>
      </c>
      <c r="K810" s="11" t="s">
        <v>26</v>
      </c>
      <c r="L810" s="11" t="s">
        <v>1518</v>
      </c>
      <c r="M810" s="11" t="s">
        <v>28</v>
      </c>
      <c r="N810" s="11"/>
      <c r="O810" s="11"/>
      <c r="P810" s="13">
        <v>35</v>
      </c>
      <c r="Q810" s="9">
        <v>4180</v>
      </c>
      <c r="R810" s="9">
        <f>P810*Q810</f>
        <v>146300</v>
      </c>
      <c r="S810" s="10"/>
    </row>
    <row r="811" spans="1:19" ht="67.5" customHeight="1" thickBot="1" x14ac:dyDescent="0.3">
      <c r="A811" s="6"/>
      <c r="B811" s="6" t="s">
        <v>19</v>
      </c>
      <c r="C811" s="6"/>
      <c r="D811" s="6" t="s">
        <v>427</v>
      </c>
      <c r="E811" s="6" t="s">
        <v>948</v>
      </c>
      <c r="F811" s="6"/>
      <c r="G811" s="7" t="s">
        <v>147</v>
      </c>
      <c r="H811" s="6" t="s">
        <v>2077</v>
      </c>
      <c r="I811" s="6" t="s">
        <v>2078</v>
      </c>
      <c r="J811" s="6" t="s">
        <v>144</v>
      </c>
      <c r="K811" s="6" t="s">
        <v>26</v>
      </c>
      <c r="L811" s="6" t="s">
        <v>2079</v>
      </c>
      <c r="M811" s="6" t="s">
        <v>28</v>
      </c>
      <c r="N811" s="6"/>
      <c r="O811" s="6"/>
      <c r="P811" s="8">
        <v>11</v>
      </c>
      <c r="Q811" s="9">
        <v>3850</v>
      </c>
      <c r="R811" s="9">
        <f>P811*Q811</f>
        <v>42350</v>
      </c>
      <c r="S811" s="10"/>
    </row>
    <row r="812" spans="1:19" ht="67.5" customHeight="1" thickBot="1" x14ac:dyDescent="0.3">
      <c r="A812" s="11"/>
      <c r="B812" s="11" t="s">
        <v>19</v>
      </c>
      <c r="C812" s="11"/>
      <c r="D812" s="11" t="s">
        <v>427</v>
      </c>
      <c r="E812" s="11" t="s">
        <v>948</v>
      </c>
      <c r="F812" s="11"/>
      <c r="G812" s="12" t="s">
        <v>147</v>
      </c>
      <c r="H812" s="11" t="s">
        <v>2077</v>
      </c>
      <c r="I812" s="11" t="s">
        <v>2080</v>
      </c>
      <c r="J812" s="11" t="s">
        <v>1404</v>
      </c>
      <c r="K812" s="11" t="s">
        <v>26</v>
      </c>
      <c r="L812" s="11" t="s">
        <v>2079</v>
      </c>
      <c r="M812" s="11" t="s">
        <v>28</v>
      </c>
      <c r="N812" s="11"/>
      <c r="O812" s="11"/>
      <c r="P812" s="13">
        <v>1</v>
      </c>
      <c r="Q812" s="9">
        <v>3850</v>
      </c>
      <c r="R812" s="9">
        <f>P812*Q812</f>
        <v>3850</v>
      </c>
      <c r="S812" s="10"/>
    </row>
    <row r="813" spans="1:19" ht="67.5" customHeight="1" thickBot="1" x14ac:dyDescent="0.3">
      <c r="A813" s="6"/>
      <c r="B813" s="6" t="s">
        <v>19</v>
      </c>
      <c r="C813" s="6"/>
      <c r="D813" s="6" t="s">
        <v>427</v>
      </c>
      <c r="E813" s="6" t="s">
        <v>948</v>
      </c>
      <c r="F813" s="6"/>
      <c r="G813" s="7" t="s">
        <v>147</v>
      </c>
      <c r="H813" s="6" t="s">
        <v>2081</v>
      </c>
      <c r="I813" s="6" t="s">
        <v>2082</v>
      </c>
      <c r="J813" s="6" t="s">
        <v>33</v>
      </c>
      <c r="K813" s="6" t="s">
        <v>26</v>
      </c>
      <c r="L813" s="6" t="s">
        <v>2083</v>
      </c>
      <c r="M813" s="6" t="s">
        <v>28</v>
      </c>
      <c r="N813" s="6"/>
      <c r="O813" s="6"/>
      <c r="P813" s="8">
        <v>3</v>
      </c>
      <c r="Q813" s="9">
        <v>3300</v>
      </c>
      <c r="R813" s="9">
        <f>P813*Q813</f>
        <v>9900</v>
      </c>
      <c r="S813" s="10"/>
    </row>
    <row r="814" spans="1:19" ht="67.5" customHeight="1" thickBot="1" x14ac:dyDescent="0.3">
      <c r="A814" s="11"/>
      <c r="B814" s="11" t="s">
        <v>19</v>
      </c>
      <c r="C814" s="11"/>
      <c r="D814" s="11" t="s">
        <v>427</v>
      </c>
      <c r="E814" s="11" t="s">
        <v>948</v>
      </c>
      <c r="F814" s="11"/>
      <c r="G814" s="12" t="s">
        <v>147</v>
      </c>
      <c r="H814" s="11" t="s">
        <v>2084</v>
      </c>
      <c r="I814" s="11" t="s">
        <v>2085</v>
      </c>
      <c r="J814" s="11" t="s">
        <v>33</v>
      </c>
      <c r="K814" s="11" t="s">
        <v>26</v>
      </c>
      <c r="L814" s="11" t="s">
        <v>1436</v>
      </c>
      <c r="M814" s="11" t="s">
        <v>28</v>
      </c>
      <c r="N814" s="11"/>
      <c r="O814" s="11"/>
      <c r="P814" s="13">
        <v>1</v>
      </c>
      <c r="Q814" s="9">
        <v>4840</v>
      </c>
      <c r="R814" s="9">
        <f>P814*Q814</f>
        <v>4840</v>
      </c>
      <c r="S814" s="10"/>
    </row>
    <row r="815" spans="1:19" ht="67.5" customHeight="1" thickBot="1" x14ac:dyDescent="0.3">
      <c r="A815" s="6"/>
      <c r="B815" s="6" t="s">
        <v>19</v>
      </c>
      <c r="C815" s="6"/>
      <c r="D815" s="6" t="s">
        <v>427</v>
      </c>
      <c r="E815" s="6" t="s">
        <v>948</v>
      </c>
      <c r="F815" s="6"/>
      <c r="G815" s="7" t="s">
        <v>147</v>
      </c>
      <c r="H815" s="6" t="s">
        <v>2086</v>
      </c>
      <c r="I815" s="6" t="s">
        <v>2087</v>
      </c>
      <c r="J815" s="6" t="s">
        <v>33</v>
      </c>
      <c r="K815" s="6" t="s">
        <v>26</v>
      </c>
      <c r="L815" s="6" t="s">
        <v>2061</v>
      </c>
      <c r="M815" s="6" t="s">
        <v>28</v>
      </c>
      <c r="N815" s="6"/>
      <c r="O815" s="6"/>
      <c r="P815" s="8">
        <v>16</v>
      </c>
      <c r="Q815" s="9">
        <v>3030</v>
      </c>
      <c r="R815" s="9">
        <f>P815*Q815</f>
        <v>48480</v>
      </c>
      <c r="S815" s="10"/>
    </row>
    <row r="816" spans="1:19" ht="67.5" customHeight="1" thickBot="1" x14ac:dyDescent="0.3">
      <c r="A816" s="11"/>
      <c r="B816" s="11" t="s">
        <v>19</v>
      </c>
      <c r="C816" s="11"/>
      <c r="D816" s="11" t="s">
        <v>427</v>
      </c>
      <c r="E816" s="11" t="s">
        <v>948</v>
      </c>
      <c r="F816" s="11"/>
      <c r="G816" s="12" t="s">
        <v>147</v>
      </c>
      <c r="H816" s="11" t="s">
        <v>2088</v>
      </c>
      <c r="I816" s="11" t="s">
        <v>2089</v>
      </c>
      <c r="J816" s="11" t="s">
        <v>33</v>
      </c>
      <c r="K816" s="11" t="s">
        <v>26</v>
      </c>
      <c r="L816" s="11" t="s">
        <v>2061</v>
      </c>
      <c r="M816" s="11" t="s">
        <v>28</v>
      </c>
      <c r="N816" s="11"/>
      <c r="O816" s="11"/>
      <c r="P816" s="13">
        <v>13</v>
      </c>
      <c r="Q816" s="9">
        <v>3630</v>
      </c>
      <c r="R816" s="9">
        <f>P816*Q816</f>
        <v>47190</v>
      </c>
      <c r="S816" s="10"/>
    </row>
    <row r="817" spans="1:19" ht="67.5" customHeight="1" thickBot="1" x14ac:dyDescent="0.3">
      <c r="A817" s="6"/>
      <c r="B817" s="6" t="s">
        <v>19</v>
      </c>
      <c r="C817" s="6"/>
      <c r="D817" s="6" t="s">
        <v>427</v>
      </c>
      <c r="E817" s="6" t="s">
        <v>948</v>
      </c>
      <c r="F817" s="6"/>
      <c r="G817" s="7" t="s">
        <v>147</v>
      </c>
      <c r="H817" s="6" t="s">
        <v>2090</v>
      </c>
      <c r="I817" s="6" t="s">
        <v>2091</v>
      </c>
      <c r="J817" s="6" t="s">
        <v>327</v>
      </c>
      <c r="K817" s="6" t="s">
        <v>26</v>
      </c>
      <c r="L817" s="6" t="s">
        <v>1397</v>
      </c>
      <c r="M817" s="6" t="s">
        <v>28</v>
      </c>
      <c r="N817" s="6"/>
      <c r="O817" s="6"/>
      <c r="P817" s="8">
        <v>3</v>
      </c>
      <c r="Q817" s="9">
        <v>4730</v>
      </c>
      <c r="R817" s="9">
        <f>P817*Q817</f>
        <v>14190</v>
      </c>
      <c r="S817" s="10"/>
    </row>
    <row r="818" spans="1:19" ht="67.5" customHeight="1" thickBot="1" x14ac:dyDescent="0.3">
      <c r="A818" s="11"/>
      <c r="B818" s="11" t="s">
        <v>19</v>
      </c>
      <c r="C818" s="11"/>
      <c r="D818" s="11" t="s">
        <v>427</v>
      </c>
      <c r="E818" s="11" t="s">
        <v>948</v>
      </c>
      <c r="F818" s="11"/>
      <c r="G818" s="12" t="s">
        <v>147</v>
      </c>
      <c r="H818" s="11" t="s">
        <v>2092</v>
      </c>
      <c r="I818" s="11" t="s">
        <v>2093</v>
      </c>
      <c r="J818" s="11" t="s">
        <v>144</v>
      </c>
      <c r="K818" s="11" t="s">
        <v>26</v>
      </c>
      <c r="L818" s="11" t="s">
        <v>1416</v>
      </c>
      <c r="M818" s="11" t="s">
        <v>28</v>
      </c>
      <c r="N818" s="11"/>
      <c r="O818" s="11"/>
      <c r="P818" s="13">
        <v>24</v>
      </c>
      <c r="Q818" s="9">
        <v>3030</v>
      </c>
      <c r="R818" s="9">
        <f>P818*Q818</f>
        <v>72720</v>
      </c>
      <c r="S818" s="10"/>
    </row>
    <row r="819" spans="1:19" ht="67.5" customHeight="1" thickBot="1" x14ac:dyDescent="0.3">
      <c r="A819" s="6"/>
      <c r="B819" s="6" t="s">
        <v>19</v>
      </c>
      <c r="C819" s="6"/>
      <c r="D819" s="6" t="s">
        <v>427</v>
      </c>
      <c r="E819" s="6" t="s">
        <v>948</v>
      </c>
      <c r="F819" s="6"/>
      <c r="G819" s="7" t="s">
        <v>147</v>
      </c>
      <c r="H819" s="6" t="s">
        <v>2094</v>
      </c>
      <c r="I819" s="6" t="s">
        <v>2095</v>
      </c>
      <c r="J819" s="6" t="s">
        <v>269</v>
      </c>
      <c r="K819" s="6" t="s">
        <v>26</v>
      </c>
      <c r="L819" s="6" t="s">
        <v>1416</v>
      </c>
      <c r="M819" s="6" t="s">
        <v>28</v>
      </c>
      <c r="N819" s="6"/>
      <c r="O819" s="6"/>
      <c r="P819" s="8">
        <v>2</v>
      </c>
      <c r="Q819" s="9">
        <v>3360</v>
      </c>
      <c r="R819" s="9">
        <f>P819*Q819</f>
        <v>6720</v>
      </c>
      <c r="S819" s="10"/>
    </row>
    <row r="820" spans="1:19" ht="67.5" customHeight="1" thickBot="1" x14ac:dyDescent="0.3">
      <c r="A820" s="11"/>
      <c r="B820" s="11" t="s">
        <v>19</v>
      </c>
      <c r="C820" s="11"/>
      <c r="D820" s="11" t="s">
        <v>427</v>
      </c>
      <c r="E820" s="11" t="s">
        <v>948</v>
      </c>
      <c r="F820" s="11"/>
      <c r="G820" s="12" t="s">
        <v>147</v>
      </c>
      <c r="H820" s="11" t="s">
        <v>2096</v>
      </c>
      <c r="I820" s="11" t="s">
        <v>2097</v>
      </c>
      <c r="J820" s="11" t="s">
        <v>1811</v>
      </c>
      <c r="K820" s="11" t="s">
        <v>26</v>
      </c>
      <c r="L820" s="11" t="s">
        <v>2098</v>
      </c>
      <c r="M820" s="11" t="s">
        <v>28</v>
      </c>
      <c r="N820" s="11"/>
      <c r="O820" s="11"/>
      <c r="P820" s="13">
        <v>8</v>
      </c>
      <c r="Q820" s="9">
        <v>3910</v>
      </c>
      <c r="R820" s="9">
        <f>P820*Q820</f>
        <v>31280</v>
      </c>
      <c r="S820" s="10"/>
    </row>
    <row r="821" spans="1:19" ht="67.5" customHeight="1" thickBot="1" x14ac:dyDescent="0.3">
      <c r="A821" s="6"/>
      <c r="B821" s="6" t="s">
        <v>19</v>
      </c>
      <c r="C821" s="6"/>
      <c r="D821" s="6" t="s">
        <v>427</v>
      </c>
      <c r="E821" s="6" t="s">
        <v>948</v>
      </c>
      <c r="F821" s="6"/>
      <c r="G821" s="7" t="s">
        <v>147</v>
      </c>
      <c r="H821" s="6" t="s">
        <v>2099</v>
      </c>
      <c r="I821" s="6" t="s">
        <v>2100</v>
      </c>
      <c r="J821" s="6" t="s">
        <v>107</v>
      </c>
      <c r="K821" s="6" t="s">
        <v>26</v>
      </c>
      <c r="L821" s="6" t="s">
        <v>2098</v>
      </c>
      <c r="M821" s="6" t="s">
        <v>28</v>
      </c>
      <c r="N821" s="6"/>
      <c r="O821" s="6"/>
      <c r="P821" s="8">
        <v>7</v>
      </c>
      <c r="Q821" s="9">
        <v>4620</v>
      </c>
      <c r="R821" s="9">
        <f>P821*Q821</f>
        <v>32340</v>
      </c>
      <c r="S821" s="10"/>
    </row>
    <row r="822" spans="1:19" ht="67.5" customHeight="1" thickBot="1" x14ac:dyDescent="0.3">
      <c r="A822" s="11"/>
      <c r="B822" s="11" t="s">
        <v>19</v>
      </c>
      <c r="C822" s="11"/>
      <c r="D822" s="11" t="s">
        <v>427</v>
      </c>
      <c r="E822" s="11" t="s">
        <v>948</v>
      </c>
      <c r="F822" s="11"/>
      <c r="G822" s="12" t="s">
        <v>147</v>
      </c>
      <c r="H822" s="11" t="s">
        <v>2101</v>
      </c>
      <c r="I822" s="11" t="s">
        <v>2102</v>
      </c>
      <c r="J822" s="11" t="s">
        <v>1811</v>
      </c>
      <c r="K822" s="11" t="s">
        <v>26</v>
      </c>
      <c r="L822" s="11" t="s">
        <v>1549</v>
      </c>
      <c r="M822" s="11" t="s">
        <v>28</v>
      </c>
      <c r="N822" s="11"/>
      <c r="O822" s="11"/>
      <c r="P822" s="13">
        <v>12</v>
      </c>
      <c r="Q822" s="9">
        <v>3250</v>
      </c>
      <c r="R822" s="9">
        <f>P822*Q822</f>
        <v>39000</v>
      </c>
      <c r="S822" s="10"/>
    </row>
    <row r="823" spans="1:19" ht="67.5" customHeight="1" thickBot="1" x14ac:dyDescent="0.3">
      <c r="A823" s="6"/>
      <c r="B823" s="6" t="s">
        <v>19</v>
      </c>
      <c r="C823" s="6"/>
      <c r="D823" s="6" t="s">
        <v>427</v>
      </c>
      <c r="E823" s="6" t="s">
        <v>2103</v>
      </c>
      <c r="F823" s="6"/>
      <c r="G823" s="7" t="s">
        <v>2104</v>
      </c>
      <c r="H823" s="6" t="s">
        <v>2105</v>
      </c>
      <c r="I823" s="6" t="s">
        <v>2106</v>
      </c>
      <c r="J823" s="6" t="s">
        <v>25</v>
      </c>
      <c r="K823" s="6" t="s">
        <v>26</v>
      </c>
      <c r="L823" s="6" t="s">
        <v>408</v>
      </c>
      <c r="M823" s="6" t="s">
        <v>28</v>
      </c>
      <c r="N823" s="6"/>
      <c r="O823" s="6"/>
      <c r="P823" s="8">
        <v>3</v>
      </c>
      <c r="Q823" s="9">
        <v>1380</v>
      </c>
      <c r="R823" s="9">
        <f>P823*Q823</f>
        <v>4140</v>
      </c>
      <c r="S823" s="10"/>
    </row>
    <row r="824" spans="1:19" ht="67.5" customHeight="1" thickBot="1" x14ac:dyDescent="0.3">
      <c r="A824" s="11"/>
      <c r="B824" s="11" t="s">
        <v>19</v>
      </c>
      <c r="C824" s="11"/>
      <c r="D824" s="11" t="s">
        <v>427</v>
      </c>
      <c r="E824" s="11" t="s">
        <v>2103</v>
      </c>
      <c r="F824" s="11"/>
      <c r="G824" s="12" t="s">
        <v>2104</v>
      </c>
      <c r="H824" s="11" t="s">
        <v>2107</v>
      </c>
      <c r="I824" s="11" t="s">
        <v>2108</v>
      </c>
      <c r="J824" s="11" t="s">
        <v>2109</v>
      </c>
      <c r="K824" s="11" t="s">
        <v>26</v>
      </c>
      <c r="L824" s="11" t="s">
        <v>408</v>
      </c>
      <c r="M824" s="11" t="s">
        <v>28</v>
      </c>
      <c r="N824" s="11"/>
      <c r="O824" s="11"/>
      <c r="P824" s="13">
        <v>4</v>
      </c>
      <c r="Q824" s="9">
        <v>1320</v>
      </c>
      <c r="R824" s="9">
        <f>P824*Q824</f>
        <v>5280</v>
      </c>
      <c r="S824" s="10"/>
    </row>
    <row r="825" spans="1:19" ht="67.5" customHeight="1" thickBot="1" x14ac:dyDescent="0.3">
      <c r="A825" s="6"/>
      <c r="B825" s="6" t="s">
        <v>19</v>
      </c>
      <c r="C825" s="6"/>
      <c r="D825" s="6" t="s">
        <v>427</v>
      </c>
      <c r="E825" s="6" t="s">
        <v>2103</v>
      </c>
      <c r="F825" s="6"/>
      <c r="G825" s="7" t="s">
        <v>2104</v>
      </c>
      <c r="H825" s="6" t="s">
        <v>2110</v>
      </c>
      <c r="I825" s="6" t="s">
        <v>2111</v>
      </c>
      <c r="J825" s="6" t="s">
        <v>144</v>
      </c>
      <c r="K825" s="6" t="s">
        <v>26</v>
      </c>
      <c r="L825" s="6" t="s">
        <v>2112</v>
      </c>
      <c r="M825" s="6" t="s">
        <v>28</v>
      </c>
      <c r="N825" s="6"/>
      <c r="O825" s="6"/>
      <c r="P825" s="8">
        <v>4</v>
      </c>
      <c r="Q825" s="9">
        <v>1080</v>
      </c>
      <c r="R825" s="9">
        <f>P825*Q825</f>
        <v>4320</v>
      </c>
      <c r="S825" s="10"/>
    </row>
    <row r="826" spans="1:19" ht="67.5" customHeight="1" thickBot="1" x14ac:dyDescent="0.3">
      <c r="A826" s="11"/>
      <c r="B826" s="11" t="s">
        <v>19</v>
      </c>
      <c r="C826" s="11"/>
      <c r="D826" s="11" t="s">
        <v>427</v>
      </c>
      <c r="E826" s="11" t="s">
        <v>2103</v>
      </c>
      <c r="F826" s="11"/>
      <c r="G826" s="12" t="s">
        <v>2104</v>
      </c>
      <c r="H826" s="11" t="s">
        <v>2113</v>
      </c>
      <c r="I826" s="11" t="s">
        <v>2114</v>
      </c>
      <c r="J826" s="11" t="s">
        <v>95</v>
      </c>
      <c r="K826" s="11" t="s">
        <v>26</v>
      </c>
      <c r="L826" s="11" t="s">
        <v>2115</v>
      </c>
      <c r="M826" s="11" t="s">
        <v>28</v>
      </c>
      <c r="N826" s="11"/>
      <c r="O826" s="11"/>
      <c r="P826" s="13">
        <v>1</v>
      </c>
      <c r="Q826" s="9">
        <v>3190</v>
      </c>
      <c r="R826" s="9">
        <f>P826*Q826</f>
        <v>3190</v>
      </c>
      <c r="S826" s="10"/>
    </row>
    <row r="827" spans="1:19" ht="67.5" customHeight="1" thickBot="1" x14ac:dyDescent="0.3">
      <c r="A827" s="6"/>
      <c r="B827" s="6" t="s">
        <v>19</v>
      </c>
      <c r="C827" s="6"/>
      <c r="D827" s="6" t="s">
        <v>427</v>
      </c>
      <c r="E827" s="6" t="s">
        <v>2103</v>
      </c>
      <c r="F827" s="6"/>
      <c r="G827" s="7" t="s">
        <v>2104</v>
      </c>
      <c r="H827" s="6" t="s">
        <v>2116</v>
      </c>
      <c r="I827" s="6" t="s">
        <v>2117</v>
      </c>
      <c r="J827" s="6" t="s">
        <v>316</v>
      </c>
      <c r="K827" s="6" t="s">
        <v>26</v>
      </c>
      <c r="L827" s="6" t="s">
        <v>1458</v>
      </c>
      <c r="M827" s="6" t="s">
        <v>28</v>
      </c>
      <c r="N827" s="6"/>
      <c r="O827" s="6"/>
      <c r="P827" s="8">
        <v>5</v>
      </c>
      <c r="Q827" s="9">
        <v>2040</v>
      </c>
      <c r="R827" s="9">
        <f>P827*Q827</f>
        <v>10200</v>
      </c>
      <c r="S827" s="10"/>
    </row>
    <row r="828" spans="1:19" ht="67.5" customHeight="1" thickBot="1" x14ac:dyDescent="0.3">
      <c r="A828" s="11"/>
      <c r="B828" s="11" t="s">
        <v>19</v>
      </c>
      <c r="C828" s="11"/>
      <c r="D828" s="11" t="s">
        <v>427</v>
      </c>
      <c r="E828" s="11" t="s">
        <v>2103</v>
      </c>
      <c r="F828" s="11"/>
      <c r="G828" s="12" t="s">
        <v>2104</v>
      </c>
      <c r="H828" s="11" t="s">
        <v>2118</v>
      </c>
      <c r="I828" s="11" t="s">
        <v>2119</v>
      </c>
      <c r="J828" s="11" t="s">
        <v>547</v>
      </c>
      <c r="K828" s="11" t="s">
        <v>26</v>
      </c>
      <c r="L828" s="11" t="s">
        <v>1405</v>
      </c>
      <c r="M828" s="11" t="s">
        <v>28</v>
      </c>
      <c r="N828" s="11"/>
      <c r="O828" s="11"/>
      <c r="P828" s="13">
        <v>1</v>
      </c>
      <c r="Q828" s="9">
        <v>1490</v>
      </c>
      <c r="R828" s="9">
        <f>P828*Q828</f>
        <v>1490</v>
      </c>
      <c r="S828" s="10"/>
    </row>
    <row r="829" spans="1:19" ht="67.5" customHeight="1" thickBot="1" x14ac:dyDescent="0.3">
      <c r="A829" s="6"/>
      <c r="B829" s="6" t="s">
        <v>19</v>
      </c>
      <c r="C829" s="6"/>
      <c r="D829" s="6" t="s">
        <v>427</v>
      </c>
      <c r="E829" s="6" t="s">
        <v>164</v>
      </c>
      <c r="F829" s="6"/>
      <c r="G829" s="7" t="s">
        <v>165</v>
      </c>
      <c r="H829" s="6" t="s">
        <v>2120</v>
      </c>
      <c r="I829" s="6" t="s">
        <v>2121</v>
      </c>
      <c r="J829" s="6" t="s">
        <v>33</v>
      </c>
      <c r="K829" s="6" t="s">
        <v>26</v>
      </c>
      <c r="L829" s="6" t="s">
        <v>2122</v>
      </c>
      <c r="M829" s="6" t="s">
        <v>28</v>
      </c>
      <c r="N829" s="6"/>
      <c r="O829" s="6"/>
      <c r="P829" s="8">
        <v>3</v>
      </c>
      <c r="Q829" s="9">
        <v>6050</v>
      </c>
      <c r="R829" s="9">
        <f>P829*Q829</f>
        <v>18150</v>
      </c>
      <c r="S829" s="10"/>
    </row>
    <row r="830" spans="1:19" ht="67.5" customHeight="1" thickBot="1" x14ac:dyDescent="0.3">
      <c r="A830" s="11"/>
      <c r="B830" s="11" t="s">
        <v>19</v>
      </c>
      <c r="C830" s="11"/>
      <c r="D830" s="11" t="s">
        <v>427</v>
      </c>
      <c r="E830" s="11" t="s">
        <v>164</v>
      </c>
      <c r="F830" s="11"/>
      <c r="G830" s="12" t="s">
        <v>165</v>
      </c>
      <c r="H830" s="11" t="s">
        <v>2123</v>
      </c>
      <c r="I830" s="11" t="s">
        <v>2124</v>
      </c>
      <c r="J830" s="11" t="s">
        <v>1317</v>
      </c>
      <c r="K830" s="11" t="s">
        <v>26</v>
      </c>
      <c r="L830" s="11" t="s">
        <v>2125</v>
      </c>
      <c r="M830" s="11" t="s">
        <v>28</v>
      </c>
      <c r="N830" s="11"/>
      <c r="O830" s="11"/>
      <c r="P830" s="13">
        <v>1</v>
      </c>
      <c r="Q830" s="9">
        <v>3470</v>
      </c>
      <c r="R830" s="9">
        <f>P830*Q830</f>
        <v>3470</v>
      </c>
      <c r="S830" s="10"/>
    </row>
    <row r="831" spans="1:19" ht="67.5" customHeight="1" thickBot="1" x14ac:dyDescent="0.3">
      <c r="A831" s="6"/>
      <c r="B831" s="6" t="s">
        <v>19</v>
      </c>
      <c r="C831" s="6"/>
      <c r="D831" s="6" t="s">
        <v>427</v>
      </c>
      <c r="E831" s="6" t="s">
        <v>164</v>
      </c>
      <c r="F831" s="6"/>
      <c r="G831" s="7" t="s">
        <v>165</v>
      </c>
      <c r="H831" s="6" t="s">
        <v>2126</v>
      </c>
      <c r="I831" s="6" t="s">
        <v>2127</v>
      </c>
      <c r="J831" s="6" t="s">
        <v>33</v>
      </c>
      <c r="K831" s="6" t="s">
        <v>26</v>
      </c>
      <c r="L831" s="6" t="s">
        <v>1597</v>
      </c>
      <c r="M831" s="6" t="s">
        <v>28</v>
      </c>
      <c r="N831" s="6"/>
      <c r="O831" s="6"/>
      <c r="P831" s="8">
        <v>2</v>
      </c>
      <c r="Q831" s="9">
        <v>2920</v>
      </c>
      <c r="R831" s="9">
        <f>P831*Q831</f>
        <v>5840</v>
      </c>
      <c r="S831" s="10"/>
    </row>
    <row r="832" spans="1:19" ht="67.5" customHeight="1" thickBot="1" x14ac:dyDescent="0.3">
      <c r="A832" s="11"/>
      <c r="B832" s="11" t="s">
        <v>19</v>
      </c>
      <c r="C832" s="11"/>
      <c r="D832" s="11" t="s">
        <v>427</v>
      </c>
      <c r="E832" s="11" t="s">
        <v>164</v>
      </c>
      <c r="F832" s="11"/>
      <c r="G832" s="12" t="s">
        <v>165</v>
      </c>
      <c r="H832" s="11" t="s">
        <v>2128</v>
      </c>
      <c r="I832" s="11" t="s">
        <v>2129</v>
      </c>
      <c r="J832" s="11" t="s">
        <v>33</v>
      </c>
      <c r="K832" s="11" t="s">
        <v>26</v>
      </c>
      <c r="L832" s="11" t="s">
        <v>194</v>
      </c>
      <c r="M832" s="11" t="s">
        <v>28</v>
      </c>
      <c r="N832" s="11"/>
      <c r="O832" s="11"/>
      <c r="P832" s="13">
        <v>10</v>
      </c>
      <c r="Q832" s="9">
        <v>4950</v>
      </c>
      <c r="R832" s="9">
        <f>P832*Q832</f>
        <v>49500</v>
      </c>
      <c r="S832" s="10"/>
    </row>
    <row r="833" spans="1:19" ht="67.5" customHeight="1" thickBot="1" x14ac:dyDescent="0.3">
      <c r="A833" s="6"/>
      <c r="B833" s="6" t="s">
        <v>19</v>
      </c>
      <c r="C833" s="6"/>
      <c r="D833" s="6" t="s">
        <v>427</v>
      </c>
      <c r="E833" s="6" t="s">
        <v>164</v>
      </c>
      <c r="F833" s="6"/>
      <c r="G833" s="7" t="s">
        <v>165</v>
      </c>
      <c r="H833" s="6" t="s">
        <v>2130</v>
      </c>
      <c r="I833" s="6" t="s">
        <v>2131</v>
      </c>
      <c r="J833" s="6" t="s">
        <v>33</v>
      </c>
      <c r="K833" s="6" t="s">
        <v>26</v>
      </c>
      <c r="L833" s="6" t="s">
        <v>375</v>
      </c>
      <c r="M833" s="6" t="s">
        <v>28</v>
      </c>
      <c r="N833" s="6"/>
      <c r="O833" s="6"/>
      <c r="P833" s="8">
        <v>19</v>
      </c>
      <c r="Q833" s="9">
        <v>2700</v>
      </c>
      <c r="R833" s="9">
        <f>P833*Q833</f>
        <v>51300</v>
      </c>
      <c r="S833" s="10"/>
    </row>
    <row r="834" spans="1:19" ht="67.5" customHeight="1" thickBot="1" x14ac:dyDescent="0.3">
      <c r="A834" s="11"/>
      <c r="B834" s="11" t="s">
        <v>19</v>
      </c>
      <c r="C834" s="11"/>
      <c r="D834" s="11" t="s">
        <v>427</v>
      </c>
      <c r="E834" s="11" t="s">
        <v>164</v>
      </c>
      <c r="F834" s="11"/>
      <c r="G834" s="12" t="s">
        <v>165</v>
      </c>
      <c r="H834" s="11" t="s">
        <v>2132</v>
      </c>
      <c r="I834" s="11" t="s">
        <v>2133</v>
      </c>
      <c r="J834" s="11" t="s">
        <v>91</v>
      </c>
      <c r="K834" s="11" t="s">
        <v>26</v>
      </c>
      <c r="L834" s="11" t="s">
        <v>1521</v>
      </c>
      <c r="M834" s="11" t="s">
        <v>28</v>
      </c>
      <c r="N834" s="11"/>
      <c r="O834" s="11"/>
      <c r="P834" s="13">
        <v>1</v>
      </c>
      <c r="Q834" s="9">
        <v>4290</v>
      </c>
      <c r="R834" s="9">
        <f>P834*Q834</f>
        <v>4290</v>
      </c>
      <c r="S834" s="10"/>
    </row>
    <row r="835" spans="1:19" ht="67.5" customHeight="1" thickBot="1" x14ac:dyDescent="0.3">
      <c r="A835" s="6"/>
      <c r="B835" s="6" t="s">
        <v>19</v>
      </c>
      <c r="C835" s="6"/>
      <c r="D835" s="6" t="s">
        <v>427</v>
      </c>
      <c r="E835" s="6" t="s">
        <v>164</v>
      </c>
      <c r="F835" s="6"/>
      <c r="G835" s="7" t="s">
        <v>165</v>
      </c>
      <c r="H835" s="6" t="s">
        <v>2134</v>
      </c>
      <c r="I835" s="6" t="s">
        <v>2135</v>
      </c>
      <c r="J835" s="6" t="s">
        <v>213</v>
      </c>
      <c r="K835" s="6" t="s">
        <v>26</v>
      </c>
      <c r="L835" s="6" t="s">
        <v>1597</v>
      </c>
      <c r="M835" s="6" t="s">
        <v>28</v>
      </c>
      <c r="N835" s="6"/>
      <c r="O835" s="6"/>
      <c r="P835" s="8">
        <v>1</v>
      </c>
      <c r="Q835" s="9">
        <v>4290</v>
      </c>
      <c r="R835" s="9">
        <f>P835*Q835</f>
        <v>4290</v>
      </c>
      <c r="S835" s="10"/>
    </row>
    <row r="836" spans="1:19" ht="67.5" customHeight="1" thickBot="1" x14ac:dyDescent="0.3">
      <c r="A836" s="11"/>
      <c r="B836" s="11" t="s">
        <v>19</v>
      </c>
      <c r="C836" s="11"/>
      <c r="D836" s="11" t="s">
        <v>427</v>
      </c>
      <c r="E836" s="11" t="s">
        <v>164</v>
      </c>
      <c r="F836" s="11"/>
      <c r="G836" s="12" t="s">
        <v>165</v>
      </c>
      <c r="H836" s="11" t="s">
        <v>2136</v>
      </c>
      <c r="I836" s="11" t="s">
        <v>2137</v>
      </c>
      <c r="J836" s="11" t="s">
        <v>33</v>
      </c>
      <c r="K836" s="11" t="s">
        <v>26</v>
      </c>
      <c r="L836" s="11" t="s">
        <v>1866</v>
      </c>
      <c r="M836" s="11" t="s">
        <v>28</v>
      </c>
      <c r="N836" s="11"/>
      <c r="O836" s="11"/>
      <c r="P836" s="13">
        <v>1</v>
      </c>
      <c r="Q836" s="9">
        <v>3410</v>
      </c>
      <c r="R836" s="9">
        <f>P836*Q836</f>
        <v>3410</v>
      </c>
      <c r="S836" s="10"/>
    </row>
    <row r="837" spans="1:19" ht="67.5" customHeight="1" thickBot="1" x14ac:dyDescent="0.3">
      <c r="A837" s="6"/>
      <c r="B837" s="6" t="s">
        <v>19</v>
      </c>
      <c r="C837" s="6"/>
      <c r="D837" s="6" t="s">
        <v>427</v>
      </c>
      <c r="E837" s="6" t="s">
        <v>164</v>
      </c>
      <c r="F837" s="6"/>
      <c r="G837" s="7" t="s">
        <v>165</v>
      </c>
      <c r="H837" s="6" t="s">
        <v>2138</v>
      </c>
      <c r="I837" s="6" t="s">
        <v>2139</v>
      </c>
      <c r="J837" s="6" t="s">
        <v>95</v>
      </c>
      <c r="K837" s="6" t="s">
        <v>26</v>
      </c>
      <c r="L837" s="6" t="s">
        <v>96</v>
      </c>
      <c r="M837" s="6" t="s">
        <v>28</v>
      </c>
      <c r="N837" s="6"/>
      <c r="O837" s="6"/>
      <c r="P837" s="8">
        <v>1</v>
      </c>
      <c r="Q837" s="9">
        <v>3410</v>
      </c>
      <c r="R837" s="9">
        <f>P837*Q837</f>
        <v>3410</v>
      </c>
      <c r="S837" s="10"/>
    </row>
    <row r="838" spans="1:19" ht="67.5" customHeight="1" thickBot="1" x14ac:dyDescent="0.3">
      <c r="A838" s="11"/>
      <c r="B838" s="11" t="s">
        <v>19</v>
      </c>
      <c r="C838" s="11"/>
      <c r="D838" s="11" t="s">
        <v>427</v>
      </c>
      <c r="E838" s="11" t="s">
        <v>164</v>
      </c>
      <c r="F838" s="11"/>
      <c r="G838" s="12" t="s">
        <v>165</v>
      </c>
      <c r="H838" s="11" t="s">
        <v>2140</v>
      </c>
      <c r="I838" s="11" t="s">
        <v>2141</v>
      </c>
      <c r="J838" s="11" t="s">
        <v>547</v>
      </c>
      <c r="K838" s="11" t="s">
        <v>26</v>
      </c>
      <c r="L838" s="11" t="s">
        <v>2142</v>
      </c>
      <c r="M838" s="11" t="s">
        <v>28</v>
      </c>
      <c r="N838" s="11"/>
      <c r="O838" s="11"/>
      <c r="P838" s="13">
        <v>50</v>
      </c>
      <c r="Q838" s="9">
        <v>7040</v>
      </c>
      <c r="R838" s="9">
        <f>P838*Q838</f>
        <v>352000</v>
      </c>
      <c r="S838" s="10"/>
    </row>
    <row r="839" spans="1:19" ht="67.5" customHeight="1" thickBot="1" x14ac:dyDescent="0.3">
      <c r="A839" s="6"/>
      <c r="B839" s="6" t="s">
        <v>19</v>
      </c>
      <c r="C839" s="6"/>
      <c r="D839" s="6" t="s">
        <v>427</v>
      </c>
      <c r="E839" s="6" t="s">
        <v>164</v>
      </c>
      <c r="F839" s="6"/>
      <c r="G839" s="7" t="s">
        <v>165</v>
      </c>
      <c r="H839" s="6" t="s">
        <v>2140</v>
      </c>
      <c r="I839" s="6" t="s">
        <v>2143</v>
      </c>
      <c r="J839" s="6" t="s">
        <v>1251</v>
      </c>
      <c r="K839" s="6" t="s">
        <v>26</v>
      </c>
      <c r="L839" s="6" t="s">
        <v>2142</v>
      </c>
      <c r="M839" s="6" t="s">
        <v>28</v>
      </c>
      <c r="N839" s="6"/>
      <c r="O839" s="6"/>
      <c r="P839" s="8">
        <v>62</v>
      </c>
      <c r="Q839" s="9">
        <v>7040</v>
      </c>
      <c r="R839" s="9">
        <f>P839*Q839</f>
        <v>436480</v>
      </c>
      <c r="S839" s="10"/>
    </row>
    <row r="840" spans="1:19" ht="67.5" customHeight="1" thickBot="1" x14ac:dyDescent="0.3">
      <c r="A840" s="11"/>
      <c r="B840" s="11" t="s">
        <v>19</v>
      </c>
      <c r="C840" s="11"/>
      <c r="D840" s="11" t="s">
        <v>427</v>
      </c>
      <c r="E840" s="11" t="s">
        <v>164</v>
      </c>
      <c r="F840" s="11"/>
      <c r="G840" s="12" t="s">
        <v>165</v>
      </c>
      <c r="H840" s="11" t="s">
        <v>2144</v>
      </c>
      <c r="I840" s="11" t="s">
        <v>2145</v>
      </c>
      <c r="J840" s="11" t="s">
        <v>95</v>
      </c>
      <c r="K840" s="11" t="s">
        <v>26</v>
      </c>
      <c r="L840" s="11" t="s">
        <v>150</v>
      </c>
      <c r="M840" s="11" t="s">
        <v>28</v>
      </c>
      <c r="N840" s="11"/>
      <c r="O840" s="11"/>
      <c r="P840" s="13">
        <v>2</v>
      </c>
      <c r="Q840" s="9">
        <v>4020</v>
      </c>
      <c r="R840" s="9">
        <f>P840*Q840</f>
        <v>8040</v>
      </c>
      <c r="S840" s="10"/>
    </row>
    <row r="841" spans="1:19" ht="67.5" customHeight="1" thickBot="1" x14ac:dyDescent="0.3">
      <c r="A841" s="6"/>
      <c r="B841" s="6" t="s">
        <v>19</v>
      </c>
      <c r="C841" s="6"/>
      <c r="D841" s="6" t="s">
        <v>427</v>
      </c>
      <c r="E841" s="6" t="s">
        <v>164</v>
      </c>
      <c r="F841" s="6"/>
      <c r="G841" s="7" t="s">
        <v>165</v>
      </c>
      <c r="H841" s="6" t="s">
        <v>2146</v>
      </c>
      <c r="I841" s="6" t="s">
        <v>2147</v>
      </c>
      <c r="J841" s="6" t="s">
        <v>1475</v>
      </c>
      <c r="K841" s="6" t="s">
        <v>26</v>
      </c>
      <c r="L841" s="6" t="s">
        <v>1476</v>
      </c>
      <c r="M841" s="6" t="s">
        <v>28</v>
      </c>
      <c r="N841" s="6"/>
      <c r="O841" s="6"/>
      <c r="P841" s="8">
        <v>3</v>
      </c>
      <c r="Q841" s="9">
        <v>3580</v>
      </c>
      <c r="R841" s="9">
        <f>P841*Q841</f>
        <v>10740</v>
      </c>
      <c r="S841" s="10"/>
    </row>
    <row r="842" spans="1:19" ht="67.5" customHeight="1" thickBot="1" x14ac:dyDescent="0.3">
      <c r="A842" s="11"/>
      <c r="B842" s="11" t="s">
        <v>19</v>
      </c>
      <c r="C842" s="11"/>
      <c r="D842" s="11" t="s">
        <v>427</v>
      </c>
      <c r="E842" s="11" t="s">
        <v>2148</v>
      </c>
      <c r="F842" s="11"/>
      <c r="G842" s="12" t="s">
        <v>2149</v>
      </c>
      <c r="H842" s="11" t="s">
        <v>2150</v>
      </c>
      <c r="I842" s="11" t="s">
        <v>2151</v>
      </c>
      <c r="J842" s="11" t="s">
        <v>33</v>
      </c>
      <c r="K842" s="11" t="s">
        <v>26</v>
      </c>
      <c r="L842" s="11" t="s">
        <v>2152</v>
      </c>
      <c r="M842" s="11" t="s">
        <v>28</v>
      </c>
      <c r="N842" s="11"/>
      <c r="O842" s="11"/>
      <c r="P842" s="13">
        <v>1</v>
      </c>
      <c r="Q842" s="9">
        <v>4900</v>
      </c>
      <c r="R842" s="9">
        <f>P842*Q842</f>
        <v>4900</v>
      </c>
      <c r="S842" s="10"/>
    </row>
    <row r="843" spans="1:19" ht="67.5" customHeight="1" thickBot="1" x14ac:dyDescent="0.3">
      <c r="A843" s="6"/>
      <c r="B843" s="6" t="s">
        <v>19</v>
      </c>
      <c r="C843" s="6"/>
      <c r="D843" s="6" t="s">
        <v>427</v>
      </c>
      <c r="E843" s="6" t="s">
        <v>2148</v>
      </c>
      <c r="F843" s="6"/>
      <c r="G843" s="7" t="s">
        <v>2149</v>
      </c>
      <c r="H843" s="6" t="s">
        <v>2153</v>
      </c>
      <c r="I843" s="6" t="s">
        <v>2154</v>
      </c>
      <c r="J843" s="6" t="s">
        <v>95</v>
      </c>
      <c r="K843" s="6" t="s">
        <v>26</v>
      </c>
      <c r="L843" s="6" t="s">
        <v>1472</v>
      </c>
      <c r="M843" s="6" t="s">
        <v>28</v>
      </c>
      <c r="N843" s="6"/>
      <c r="O843" s="6"/>
      <c r="P843" s="8">
        <v>1</v>
      </c>
      <c r="Q843" s="9">
        <v>4570</v>
      </c>
      <c r="R843" s="9">
        <f>P843*Q843</f>
        <v>4570</v>
      </c>
      <c r="S843" s="10"/>
    </row>
    <row r="844" spans="1:19" ht="67.5" customHeight="1" thickBot="1" x14ac:dyDescent="0.3">
      <c r="A844" s="11"/>
      <c r="B844" s="11" t="s">
        <v>19</v>
      </c>
      <c r="C844" s="11"/>
      <c r="D844" s="11" t="s">
        <v>427</v>
      </c>
      <c r="E844" s="11" t="s">
        <v>2148</v>
      </c>
      <c r="F844" s="11"/>
      <c r="G844" s="12" t="s">
        <v>2155</v>
      </c>
      <c r="H844" s="11" t="s">
        <v>2156</v>
      </c>
      <c r="I844" s="11" t="s">
        <v>2157</v>
      </c>
      <c r="J844" s="11" t="s">
        <v>213</v>
      </c>
      <c r="K844" s="11" t="s">
        <v>26</v>
      </c>
      <c r="L844" s="11" t="s">
        <v>1532</v>
      </c>
      <c r="M844" s="11" t="s">
        <v>28</v>
      </c>
      <c r="N844" s="11"/>
      <c r="O844" s="11"/>
      <c r="P844" s="13">
        <v>1</v>
      </c>
      <c r="Q844" s="9">
        <v>4400</v>
      </c>
      <c r="R844" s="9">
        <f>P844*Q844</f>
        <v>4400</v>
      </c>
      <c r="S844" s="10"/>
    </row>
    <row r="845" spans="1:19" ht="67.5" customHeight="1" thickBot="1" x14ac:dyDescent="0.3">
      <c r="A845" s="6"/>
      <c r="B845" s="6" t="s">
        <v>19</v>
      </c>
      <c r="C845" s="6"/>
      <c r="D845" s="6" t="s">
        <v>427</v>
      </c>
      <c r="E845" s="6" t="s">
        <v>2148</v>
      </c>
      <c r="F845" s="6"/>
      <c r="G845" s="7" t="s">
        <v>2149</v>
      </c>
      <c r="H845" s="6" t="s">
        <v>2158</v>
      </c>
      <c r="I845" s="6" t="s">
        <v>2159</v>
      </c>
      <c r="J845" s="6" t="s">
        <v>2160</v>
      </c>
      <c r="K845" s="6" t="s">
        <v>26</v>
      </c>
      <c r="L845" s="6" t="s">
        <v>426</v>
      </c>
      <c r="M845" s="6" t="s">
        <v>28</v>
      </c>
      <c r="N845" s="6"/>
      <c r="O845" s="6"/>
      <c r="P845" s="8">
        <v>12</v>
      </c>
      <c r="Q845" s="9">
        <v>5720</v>
      </c>
      <c r="R845" s="9">
        <f>P845*Q845</f>
        <v>68640</v>
      </c>
      <c r="S845" s="10"/>
    </row>
    <row r="846" spans="1:19" ht="67.5" customHeight="1" thickBot="1" x14ac:dyDescent="0.3">
      <c r="A846" s="11"/>
      <c r="B846" s="11" t="s">
        <v>19</v>
      </c>
      <c r="C846" s="11"/>
      <c r="D846" s="11" t="s">
        <v>427</v>
      </c>
      <c r="E846" s="11" t="s">
        <v>2148</v>
      </c>
      <c r="F846" s="11"/>
      <c r="G846" s="12" t="s">
        <v>2149</v>
      </c>
      <c r="H846" s="11" t="s">
        <v>2158</v>
      </c>
      <c r="I846" s="11" t="s">
        <v>2161</v>
      </c>
      <c r="J846" s="11" t="s">
        <v>683</v>
      </c>
      <c r="K846" s="11" t="s">
        <v>26</v>
      </c>
      <c r="L846" s="11" t="s">
        <v>426</v>
      </c>
      <c r="M846" s="11" t="s">
        <v>28</v>
      </c>
      <c r="N846" s="11"/>
      <c r="O846" s="11"/>
      <c r="P846" s="13">
        <v>4</v>
      </c>
      <c r="Q846" s="9">
        <v>5720</v>
      </c>
      <c r="R846" s="9">
        <f>P846*Q846</f>
        <v>22880</v>
      </c>
      <c r="S846" s="10"/>
    </row>
    <row r="847" spans="1:19" ht="67.5" customHeight="1" thickBot="1" x14ac:dyDescent="0.3">
      <c r="A847" s="6"/>
      <c r="B847" s="6" t="s">
        <v>19</v>
      </c>
      <c r="C847" s="6"/>
      <c r="D847" s="6" t="s">
        <v>427</v>
      </c>
      <c r="E847" s="6" t="s">
        <v>2148</v>
      </c>
      <c r="F847" s="6"/>
      <c r="G847" s="7" t="s">
        <v>2149</v>
      </c>
      <c r="H847" s="6" t="s">
        <v>2162</v>
      </c>
      <c r="I847" s="6" t="s">
        <v>2163</v>
      </c>
      <c r="J847" s="6" t="s">
        <v>1079</v>
      </c>
      <c r="K847" s="6" t="s">
        <v>26</v>
      </c>
      <c r="L847" s="6" t="s">
        <v>2164</v>
      </c>
      <c r="M847" s="6" t="s">
        <v>35</v>
      </c>
      <c r="N847" s="6"/>
      <c r="O847" s="6"/>
      <c r="P847" s="8">
        <v>4</v>
      </c>
      <c r="Q847" s="9">
        <v>4570</v>
      </c>
      <c r="R847" s="9">
        <f>P847*Q847</f>
        <v>18280</v>
      </c>
      <c r="S847" s="10"/>
    </row>
    <row r="848" spans="1:19" ht="67.5" customHeight="1" thickBot="1" x14ac:dyDescent="0.3">
      <c r="A848" s="11"/>
      <c r="B848" s="11" t="s">
        <v>19</v>
      </c>
      <c r="C848" s="11"/>
      <c r="D848" s="11" t="s">
        <v>427</v>
      </c>
      <c r="E848" s="11" t="s">
        <v>2148</v>
      </c>
      <c r="F848" s="11"/>
      <c r="G848" s="12" t="s">
        <v>2149</v>
      </c>
      <c r="H848" s="11" t="s">
        <v>2165</v>
      </c>
      <c r="I848" s="11" t="s">
        <v>2166</v>
      </c>
      <c r="J848" s="11" t="s">
        <v>91</v>
      </c>
      <c r="K848" s="11" t="s">
        <v>26</v>
      </c>
      <c r="L848" s="11" t="s">
        <v>2167</v>
      </c>
      <c r="M848" s="11" t="s">
        <v>28</v>
      </c>
      <c r="N848" s="11"/>
      <c r="O848" s="11"/>
      <c r="P848" s="13">
        <v>1</v>
      </c>
      <c r="Q848" s="9">
        <v>5610</v>
      </c>
      <c r="R848" s="9">
        <f>P848*Q848</f>
        <v>5610</v>
      </c>
      <c r="S848" s="10"/>
    </row>
    <row r="849" spans="1:19" ht="67.5" customHeight="1" thickBot="1" x14ac:dyDescent="0.3">
      <c r="A849" s="6"/>
      <c r="B849" s="6" t="s">
        <v>19</v>
      </c>
      <c r="C849" s="6"/>
      <c r="D849" s="6" t="s">
        <v>427</v>
      </c>
      <c r="E849" s="6" t="s">
        <v>154</v>
      </c>
      <c r="F849" s="6"/>
      <c r="G849" s="7" t="s">
        <v>2168</v>
      </c>
      <c r="H849" s="6" t="s">
        <v>2169</v>
      </c>
      <c r="I849" s="6" t="s">
        <v>2170</v>
      </c>
      <c r="J849" s="6" t="s">
        <v>129</v>
      </c>
      <c r="K849" s="6" t="s">
        <v>26</v>
      </c>
      <c r="L849" s="6" t="s">
        <v>2171</v>
      </c>
      <c r="M849" s="6" t="s">
        <v>28</v>
      </c>
      <c r="N849" s="6"/>
      <c r="O849" s="6"/>
      <c r="P849" s="8">
        <v>1</v>
      </c>
      <c r="Q849" s="9">
        <v>1100</v>
      </c>
      <c r="R849" s="9">
        <f>P849*Q849</f>
        <v>1100</v>
      </c>
      <c r="S849" s="10"/>
    </row>
    <row r="850" spans="1:19" ht="67.5" customHeight="1" thickBot="1" x14ac:dyDescent="0.3">
      <c r="A850" s="11"/>
      <c r="B850" s="11" t="s">
        <v>19</v>
      </c>
      <c r="C850" s="11"/>
      <c r="D850" s="11" t="s">
        <v>427</v>
      </c>
      <c r="E850" s="11" t="s">
        <v>339</v>
      </c>
      <c r="F850" s="11"/>
      <c r="G850" s="12" t="s">
        <v>2172</v>
      </c>
      <c r="H850" s="11" t="s">
        <v>2173</v>
      </c>
      <c r="I850" s="11" t="s">
        <v>2174</v>
      </c>
      <c r="J850" s="11" t="s">
        <v>91</v>
      </c>
      <c r="K850" s="11" t="s">
        <v>26</v>
      </c>
      <c r="L850" s="11" t="s">
        <v>2175</v>
      </c>
      <c r="M850" s="11" t="s">
        <v>28</v>
      </c>
      <c r="N850" s="11"/>
      <c r="O850" s="11"/>
      <c r="P850" s="13">
        <v>1</v>
      </c>
      <c r="Q850" s="9">
        <v>1410</v>
      </c>
      <c r="R850" s="9">
        <f>P850*Q850</f>
        <v>1410</v>
      </c>
      <c r="S850" s="10"/>
    </row>
    <row r="851" spans="1:19" ht="67.5" customHeight="1" thickBot="1" x14ac:dyDescent="0.3">
      <c r="A851" s="6"/>
      <c r="B851" s="6" t="s">
        <v>19</v>
      </c>
      <c r="C851" s="6"/>
      <c r="D851" s="6" t="s">
        <v>427</v>
      </c>
      <c r="E851" s="6" t="s">
        <v>339</v>
      </c>
      <c r="F851" s="6"/>
      <c r="G851" s="7" t="s">
        <v>2172</v>
      </c>
      <c r="H851" s="6" t="s">
        <v>2176</v>
      </c>
      <c r="I851" s="6" t="s">
        <v>2177</v>
      </c>
      <c r="J851" s="6" t="s">
        <v>33</v>
      </c>
      <c r="K851" s="6" t="s">
        <v>26</v>
      </c>
      <c r="L851" s="6" t="s">
        <v>2178</v>
      </c>
      <c r="M851" s="6" t="s">
        <v>28</v>
      </c>
      <c r="N851" s="6"/>
      <c r="O851" s="6"/>
      <c r="P851" s="8">
        <v>1</v>
      </c>
      <c r="Q851" s="9">
        <v>550</v>
      </c>
      <c r="R851" s="9">
        <f>P851*Q851</f>
        <v>550</v>
      </c>
      <c r="S851" s="10"/>
    </row>
    <row r="852" spans="1:19" ht="67.5" customHeight="1" thickBot="1" x14ac:dyDescent="0.3">
      <c r="A852" s="11"/>
      <c r="B852" s="11" t="s">
        <v>19</v>
      </c>
      <c r="C852" s="11"/>
      <c r="D852" s="11" t="s">
        <v>427</v>
      </c>
      <c r="E852" s="11" t="s">
        <v>339</v>
      </c>
      <c r="F852" s="11"/>
      <c r="G852" s="12" t="s">
        <v>2179</v>
      </c>
      <c r="H852" s="11" t="s">
        <v>2180</v>
      </c>
      <c r="I852" s="11" t="s">
        <v>2181</v>
      </c>
      <c r="J852" s="11" t="s">
        <v>33</v>
      </c>
      <c r="K852" s="11" t="s">
        <v>26</v>
      </c>
      <c r="L852" s="11" t="s">
        <v>2182</v>
      </c>
      <c r="M852" s="11" t="s">
        <v>28</v>
      </c>
      <c r="N852" s="11"/>
      <c r="O852" s="11"/>
      <c r="P852" s="13">
        <v>2</v>
      </c>
      <c r="Q852" s="9">
        <v>3410</v>
      </c>
      <c r="R852" s="9">
        <f>P852*Q852</f>
        <v>6820</v>
      </c>
      <c r="S852" s="10"/>
    </row>
    <row r="853" spans="1:19" ht="67.5" customHeight="1" thickBot="1" x14ac:dyDescent="0.3">
      <c r="A853" s="6"/>
      <c r="B853" s="6" t="s">
        <v>19</v>
      </c>
      <c r="C853" s="6"/>
      <c r="D853" s="6" t="s">
        <v>427</v>
      </c>
      <c r="E853" s="6" t="s">
        <v>154</v>
      </c>
      <c r="F853" s="6"/>
      <c r="G853" s="7" t="s">
        <v>2183</v>
      </c>
      <c r="H853" s="6" t="s">
        <v>2184</v>
      </c>
      <c r="I853" s="6" t="s">
        <v>2185</v>
      </c>
      <c r="J853" s="6" t="s">
        <v>2186</v>
      </c>
      <c r="K853" s="6" t="s">
        <v>26</v>
      </c>
      <c r="L853" s="6" t="s">
        <v>2187</v>
      </c>
      <c r="M853" s="6" t="s">
        <v>28</v>
      </c>
      <c r="N853" s="6"/>
      <c r="O853" s="6"/>
      <c r="P853" s="8">
        <v>1</v>
      </c>
      <c r="Q853" s="9">
        <v>1210</v>
      </c>
      <c r="R853" s="9">
        <f>P853*Q853</f>
        <v>1210</v>
      </c>
      <c r="S853" s="10"/>
    </row>
    <row r="854" spans="1:19" ht="67.5" customHeight="1" thickBot="1" x14ac:dyDescent="0.3">
      <c r="A854" s="11"/>
      <c r="B854" s="11" t="s">
        <v>19</v>
      </c>
      <c r="C854" s="11"/>
      <c r="D854" s="11" t="s">
        <v>427</v>
      </c>
      <c r="E854" s="11" t="s">
        <v>154</v>
      </c>
      <c r="F854" s="11"/>
      <c r="G854" s="12" t="s">
        <v>2183</v>
      </c>
      <c r="H854" s="11" t="s">
        <v>2184</v>
      </c>
      <c r="I854" s="11" t="s">
        <v>2188</v>
      </c>
      <c r="J854" s="11" t="s">
        <v>213</v>
      </c>
      <c r="K854" s="11" t="s">
        <v>26</v>
      </c>
      <c r="L854" s="11" t="s">
        <v>2189</v>
      </c>
      <c r="M854" s="11" t="s">
        <v>28</v>
      </c>
      <c r="N854" s="11"/>
      <c r="O854" s="11"/>
      <c r="P854" s="13">
        <v>1</v>
      </c>
      <c r="Q854" s="9">
        <v>1210</v>
      </c>
      <c r="R854" s="9">
        <f>P854*Q854</f>
        <v>1210</v>
      </c>
      <c r="S854" s="10"/>
    </row>
    <row r="855" spans="1:19" ht="67.5" customHeight="1" thickBot="1" x14ac:dyDescent="0.3">
      <c r="A855" s="6"/>
      <c r="B855" s="6" t="s">
        <v>19</v>
      </c>
      <c r="C855" s="6"/>
      <c r="D855" s="6" t="s">
        <v>427</v>
      </c>
      <c r="E855" s="6" t="s">
        <v>339</v>
      </c>
      <c r="F855" s="6"/>
      <c r="G855" s="7" t="s">
        <v>2190</v>
      </c>
      <c r="H855" s="6" t="s">
        <v>2191</v>
      </c>
      <c r="I855" s="6" t="s">
        <v>2192</v>
      </c>
      <c r="J855" s="6" t="s">
        <v>33</v>
      </c>
      <c r="K855" s="6" t="s">
        <v>26</v>
      </c>
      <c r="L855" s="6" t="s">
        <v>2193</v>
      </c>
      <c r="M855" s="6" t="s">
        <v>28</v>
      </c>
      <c r="N855" s="6"/>
      <c r="O855" s="6"/>
      <c r="P855" s="8">
        <v>1</v>
      </c>
      <c r="Q855" s="9">
        <v>360</v>
      </c>
      <c r="R855" s="9">
        <f>P855*Q855</f>
        <v>360</v>
      </c>
      <c r="S855" s="10"/>
    </row>
    <row r="856" spans="1:19" ht="67.5" customHeight="1" thickBot="1" x14ac:dyDescent="0.3">
      <c r="A856" s="11"/>
      <c r="B856" s="11" t="s">
        <v>19</v>
      </c>
      <c r="C856" s="11"/>
      <c r="D856" s="11" t="s">
        <v>427</v>
      </c>
      <c r="E856" s="11" t="s">
        <v>339</v>
      </c>
      <c r="F856" s="11"/>
      <c r="G856" s="12" t="s">
        <v>2190</v>
      </c>
      <c r="H856" s="11" t="s">
        <v>2191</v>
      </c>
      <c r="I856" s="11" t="s">
        <v>2194</v>
      </c>
      <c r="J856" s="11" t="s">
        <v>144</v>
      </c>
      <c r="K856" s="11" t="s">
        <v>26</v>
      </c>
      <c r="L856" s="11" t="s">
        <v>2193</v>
      </c>
      <c r="M856" s="11" t="s">
        <v>28</v>
      </c>
      <c r="N856" s="11"/>
      <c r="O856" s="11"/>
      <c r="P856" s="13">
        <v>2</v>
      </c>
      <c r="Q856" s="9">
        <v>360</v>
      </c>
      <c r="R856" s="9">
        <f>P856*Q856</f>
        <v>720</v>
      </c>
      <c r="S856" s="10"/>
    </row>
    <row r="857" spans="1:19" ht="67.5" customHeight="1" thickBot="1" x14ac:dyDescent="0.3">
      <c r="A857" s="6"/>
      <c r="B857" s="6" t="s">
        <v>19</v>
      </c>
      <c r="C857" s="6"/>
      <c r="D857" s="6" t="s">
        <v>427</v>
      </c>
      <c r="E857" s="6" t="s">
        <v>1021</v>
      </c>
      <c r="F857" s="6"/>
      <c r="G857" s="7" t="s">
        <v>1022</v>
      </c>
      <c r="H857" s="6" t="s">
        <v>2195</v>
      </c>
      <c r="I857" s="6" t="s">
        <v>2196</v>
      </c>
      <c r="J857" s="6" t="s">
        <v>33</v>
      </c>
      <c r="K857" s="6" t="s">
        <v>26</v>
      </c>
      <c r="L857" s="6" t="s">
        <v>1405</v>
      </c>
      <c r="M857" s="6" t="s">
        <v>28</v>
      </c>
      <c r="N857" s="6"/>
      <c r="O857" s="6"/>
      <c r="P857" s="8">
        <v>11</v>
      </c>
      <c r="Q857" s="9">
        <v>1320</v>
      </c>
      <c r="R857" s="9">
        <f>P857*Q857</f>
        <v>14520</v>
      </c>
      <c r="S857" s="10"/>
    </row>
    <row r="858" spans="1:19" ht="67.5" customHeight="1" thickBot="1" x14ac:dyDescent="0.3">
      <c r="A858" s="11"/>
      <c r="B858" s="11" t="s">
        <v>19</v>
      </c>
      <c r="C858" s="11"/>
      <c r="D858" s="11" t="s">
        <v>427</v>
      </c>
      <c r="E858" s="11" t="s">
        <v>1021</v>
      </c>
      <c r="F858" s="11"/>
      <c r="G858" s="12" t="s">
        <v>1022</v>
      </c>
      <c r="H858" s="11" t="s">
        <v>2197</v>
      </c>
      <c r="I858" s="11" t="s">
        <v>2198</v>
      </c>
      <c r="J858" s="11" t="s">
        <v>49</v>
      </c>
      <c r="K858" s="11" t="s">
        <v>26</v>
      </c>
      <c r="L858" s="11" t="s">
        <v>1405</v>
      </c>
      <c r="M858" s="11" t="s">
        <v>28</v>
      </c>
      <c r="N858" s="11"/>
      <c r="O858" s="11"/>
      <c r="P858" s="13">
        <v>3</v>
      </c>
      <c r="Q858" s="9">
        <v>1210</v>
      </c>
      <c r="R858" s="9">
        <f>P858*Q858</f>
        <v>3630</v>
      </c>
      <c r="S858" s="10"/>
    </row>
    <row r="859" spans="1:19" ht="67.5" customHeight="1" thickBot="1" x14ac:dyDescent="0.3">
      <c r="A859" s="6"/>
      <c r="B859" s="6" t="s">
        <v>19</v>
      </c>
      <c r="C859" s="6"/>
      <c r="D859" s="6" t="s">
        <v>427</v>
      </c>
      <c r="E859" s="6" t="s">
        <v>1021</v>
      </c>
      <c r="F859" s="6"/>
      <c r="G859" s="7" t="s">
        <v>1022</v>
      </c>
      <c r="H859" s="6" t="s">
        <v>2199</v>
      </c>
      <c r="I859" s="6" t="s">
        <v>2200</v>
      </c>
      <c r="J859" s="6" t="s">
        <v>213</v>
      </c>
      <c r="K859" s="6" t="s">
        <v>26</v>
      </c>
      <c r="L859" s="6" t="s">
        <v>2201</v>
      </c>
      <c r="M859" s="6" t="s">
        <v>28</v>
      </c>
      <c r="N859" s="6"/>
      <c r="O859" s="6"/>
      <c r="P859" s="8">
        <v>4</v>
      </c>
      <c r="Q859" s="9">
        <v>2040</v>
      </c>
      <c r="R859" s="9">
        <f>P859*Q859</f>
        <v>8160</v>
      </c>
      <c r="S859" s="10"/>
    </row>
    <row r="860" spans="1:19" ht="67.5" customHeight="1" thickBot="1" x14ac:dyDescent="0.3">
      <c r="A860" s="11"/>
      <c r="B860" s="11" t="s">
        <v>19</v>
      </c>
      <c r="C860" s="11"/>
      <c r="D860" s="11" t="s">
        <v>427</v>
      </c>
      <c r="E860" s="11" t="s">
        <v>1021</v>
      </c>
      <c r="F860" s="11"/>
      <c r="G860" s="12" t="s">
        <v>1022</v>
      </c>
      <c r="H860" s="11" t="s">
        <v>2202</v>
      </c>
      <c r="I860" s="11" t="s">
        <v>2203</v>
      </c>
      <c r="J860" s="11" t="s">
        <v>2204</v>
      </c>
      <c r="K860" s="11" t="s">
        <v>26</v>
      </c>
      <c r="L860" s="11" t="s">
        <v>2205</v>
      </c>
      <c r="M860" s="11" t="s">
        <v>28</v>
      </c>
      <c r="N860" s="11"/>
      <c r="O860" s="11"/>
      <c r="P860" s="13">
        <v>2</v>
      </c>
      <c r="Q860" s="9">
        <v>1750</v>
      </c>
      <c r="R860" s="9">
        <f>P860*Q860</f>
        <v>3500</v>
      </c>
      <c r="S860" s="10"/>
    </row>
    <row r="861" spans="1:19" ht="67.5" customHeight="1" thickBot="1" x14ac:dyDescent="0.3">
      <c r="A861" s="6"/>
      <c r="B861" s="6" t="s">
        <v>19</v>
      </c>
      <c r="C861" s="6"/>
      <c r="D861" s="6" t="s">
        <v>427</v>
      </c>
      <c r="E861" s="6" t="s">
        <v>1021</v>
      </c>
      <c r="F861" s="6"/>
      <c r="G861" s="7" t="s">
        <v>1022</v>
      </c>
      <c r="H861" s="6" t="s">
        <v>2206</v>
      </c>
      <c r="I861" s="6" t="s">
        <v>2207</v>
      </c>
      <c r="J861" s="6" t="s">
        <v>65</v>
      </c>
      <c r="K861" s="6" t="s">
        <v>26</v>
      </c>
      <c r="L861" s="6" t="s">
        <v>1419</v>
      </c>
      <c r="M861" s="6" t="s">
        <v>28</v>
      </c>
      <c r="N861" s="6"/>
      <c r="O861" s="6"/>
      <c r="P861" s="8">
        <v>5</v>
      </c>
      <c r="Q861" s="9">
        <v>1600</v>
      </c>
      <c r="R861" s="9">
        <f>P861*Q861</f>
        <v>8000</v>
      </c>
      <c r="S861" s="10"/>
    </row>
    <row r="862" spans="1:19" ht="67.5" customHeight="1" thickBot="1" x14ac:dyDescent="0.3">
      <c r="A862" s="11"/>
      <c r="B862" s="11" t="s">
        <v>19</v>
      </c>
      <c r="C862" s="11"/>
      <c r="D862" s="11" t="s">
        <v>427</v>
      </c>
      <c r="E862" s="11" t="s">
        <v>1021</v>
      </c>
      <c r="F862" s="11"/>
      <c r="G862" s="12" t="s">
        <v>1022</v>
      </c>
      <c r="H862" s="11" t="s">
        <v>2208</v>
      </c>
      <c r="I862" s="11" t="s">
        <v>2209</v>
      </c>
      <c r="J862" s="11" t="s">
        <v>448</v>
      </c>
      <c r="K862" s="11" t="s">
        <v>26</v>
      </c>
      <c r="L862" s="11" t="s">
        <v>1401</v>
      </c>
      <c r="M862" s="11" t="s">
        <v>35</v>
      </c>
      <c r="N862" s="11"/>
      <c r="O862" s="11"/>
      <c r="P862" s="13">
        <v>1</v>
      </c>
      <c r="Q862" s="9">
        <v>1210</v>
      </c>
      <c r="R862" s="9">
        <f>P862*Q862</f>
        <v>1210</v>
      </c>
      <c r="S862" s="10"/>
    </row>
    <row r="863" spans="1:19" ht="67.5" customHeight="1" thickBot="1" x14ac:dyDescent="0.3">
      <c r="A863" s="6"/>
      <c r="B863" s="6" t="s">
        <v>19</v>
      </c>
      <c r="C863" s="6"/>
      <c r="D863" s="6" t="s">
        <v>427</v>
      </c>
      <c r="E863" s="6" t="s">
        <v>1021</v>
      </c>
      <c r="F863" s="6"/>
      <c r="G863" s="7" t="s">
        <v>1022</v>
      </c>
      <c r="H863" s="6" t="s">
        <v>2210</v>
      </c>
      <c r="I863" s="6" t="s">
        <v>2211</v>
      </c>
      <c r="J863" s="6" t="s">
        <v>1998</v>
      </c>
      <c r="K863" s="6" t="s">
        <v>26</v>
      </c>
      <c r="L863" s="6" t="s">
        <v>1427</v>
      </c>
      <c r="M863" s="6" t="s">
        <v>28</v>
      </c>
      <c r="N863" s="6"/>
      <c r="O863" s="6"/>
      <c r="P863" s="8">
        <v>2</v>
      </c>
      <c r="Q863" s="9">
        <v>2310</v>
      </c>
      <c r="R863" s="9">
        <f>P863*Q863</f>
        <v>4620</v>
      </c>
      <c r="S863" s="10"/>
    </row>
    <row r="864" spans="1:19" ht="67.5" customHeight="1" thickBot="1" x14ac:dyDescent="0.3">
      <c r="A864" s="11"/>
      <c r="B864" s="11" t="s">
        <v>19</v>
      </c>
      <c r="C864" s="11"/>
      <c r="D864" s="11" t="s">
        <v>427</v>
      </c>
      <c r="E864" s="11" t="s">
        <v>1021</v>
      </c>
      <c r="F864" s="11"/>
      <c r="G864" s="12" t="s">
        <v>1022</v>
      </c>
      <c r="H864" s="11" t="s">
        <v>2210</v>
      </c>
      <c r="I864" s="11" t="s">
        <v>2212</v>
      </c>
      <c r="J864" s="11" t="s">
        <v>1552</v>
      </c>
      <c r="K864" s="11" t="s">
        <v>26</v>
      </c>
      <c r="L864" s="11" t="s">
        <v>194</v>
      </c>
      <c r="M864" s="11" t="s">
        <v>28</v>
      </c>
      <c r="N864" s="11"/>
      <c r="O864" s="11"/>
      <c r="P864" s="13">
        <v>1</v>
      </c>
      <c r="Q864" s="9">
        <v>2150</v>
      </c>
      <c r="R864" s="9">
        <f>P864*Q864</f>
        <v>2150</v>
      </c>
      <c r="S864" s="10"/>
    </row>
    <row r="865" spans="1:19" ht="67.5" customHeight="1" thickBot="1" x14ac:dyDescent="0.3">
      <c r="A865" s="6"/>
      <c r="B865" s="6" t="s">
        <v>19</v>
      </c>
      <c r="C865" s="6"/>
      <c r="D865" s="6" t="s">
        <v>427</v>
      </c>
      <c r="E865" s="6" t="s">
        <v>1021</v>
      </c>
      <c r="F865" s="6"/>
      <c r="G865" s="7" t="s">
        <v>1022</v>
      </c>
      <c r="H865" s="6" t="s">
        <v>2213</v>
      </c>
      <c r="I865" s="6" t="s">
        <v>2214</v>
      </c>
      <c r="J865" s="6" t="s">
        <v>129</v>
      </c>
      <c r="K865" s="6" t="s">
        <v>26</v>
      </c>
      <c r="L865" s="6" t="s">
        <v>2215</v>
      </c>
      <c r="M865" s="6" t="s">
        <v>28</v>
      </c>
      <c r="N865" s="6"/>
      <c r="O865" s="6"/>
      <c r="P865" s="8">
        <v>1</v>
      </c>
      <c r="Q865" s="9">
        <v>2040</v>
      </c>
      <c r="R865" s="9">
        <f>P865*Q865</f>
        <v>2040</v>
      </c>
      <c r="S865" s="10"/>
    </row>
    <row r="866" spans="1:19" ht="67.5" customHeight="1" thickBot="1" x14ac:dyDescent="0.3">
      <c r="A866" s="11"/>
      <c r="B866" s="11" t="s">
        <v>19</v>
      </c>
      <c r="C866" s="11"/>
      <c r="D866" s="11" t="s">
        <v>427</v>
      </c>
      <c r="E866" s="11" t="s">
        <v>1021</v>
      </c>
      <c r="F866" s="11"/>
      <c r="G866" s="12" t="s">
        <v>1022</v>
      </c>
      <c r="H866" s="11" t="s">
        <v>2216</v>
      </c>
      <c r="I866" s="11" t="s">
        <v>2217</v>
      </c>
      <c r="J866" s="11" t="s">
        <v>107</v>
      </c>
      <c r="K866" s="11" t="s">
        <v>26</v>
      </c>
      <c r="L866" s="11" t="s">
        <v>1453</v>
      </c>
      <c r="M866" s="11" t="s">
        <v>28</v>
      </c>
      <c r="N866" s="11"/>
      <c r="O866" s="11"/>
      <c r="P866" s="13">
        <v>4</v>
      </c>
      <c r="Q866" s="9">
        <v>2260</v>
      </c>
      <c r="R866" s="9">
        <f>P866*Q866</f>
        <v>9040</v>
      </c>
      <c r="S866" s="10"/>
    </row>
    <row r="867" spans="1:19" ht="67.5" customHeight="1" thickBot="1" x14ac:dyDescent="0.3">
      <c r="A867" s="6"/>
      <c r="B867" s="6" t="s">
        <v>19</v>
      </c>
      <c r="C867" s="6"/>
      <c r="D867" s="6" t="s">
        <v>427</v>
      </c>
      <c r="E867" s="6" t="s">
        <v>1021</v>
      </c>
      <c r="F867" s="6"/>
      <c r="G867" s="7" t="s">
        <v>1022</v>
      </c>
      <c r="H867" s="6" t="s">
        <v>2218</v>
      </c>
      <c r="I867" s="6" t="s">
        <v>2219</v>
      </c>
      <c r="J867" s="6" t="s">
        <v>33</v>
      </c>
      <c r="K867" s="6" t="s">
        <v>26</v>
      </c>
      <c r="L867" s="6" t="s">
        <v>408</v>
      </c>
      <c r="M867" s="6" t="s">
        <v>28</v>
      </c>
      <c r="N867" s="6"/>
      <c r="O867" s="6"/>
      <c r="P867" s="8">
        <v>5</v>
      </c>
      <c r="Q867" s="9">
        <v>1270</v>
      </c>
      <c r="R867" s="9">
        <f>P867*Q867</f>
        <v>6350</v>
      </c>
      <c r="S867" s="10"/>
    </row>
    <row r="868" spans="1:19" ht="67.5" customHeight="1" thickBot="1" x14ac:dyDescent="0.3">
      <c r="A868" s="11"/>
      <c r="B868" s="11" t="s">
        <v>19</v>
      </c>
      <c r="C868" s="11"/>
      <c r="D868" s="11" t="s">
        <v>427</v>
      </c>
      <c r="E868" s="11" t="s">
        <v>1021</v>
      </c>
      <c r="F868" s="11"/>
      <c r="G868" s="12" t="s">
        <v>1022</v>
      </c>
      <c r="H868" s="11" t="s">
        <v>2220</v>
      </c>
      <c r="I868" s="11" t="s">
        <v>2221</v>
      </c>
      <c r="J868" s="11" t="s">
        <v>33</v>
      </c>
      <c r="K868" s="11" t="s">
        <v>26</v>
      </c>
      <c r="L868" s="11" t="s">
        <v>2222</v>
      </c>
      <c r="M868" s="11" t="s">
        <v>28</v>
      </c>
      <c r="N868" s="11"/>
      <c r="O868" s="11"/>
      <c r="P868" s="13">
        <v>11</v>
      </c>
      <c r="Q868" s="9">
        <v>2370</v>
      </c>
      <c r="R868" s="9">
        <f>P868*Q868</f>
        <v>26070</v>
      </c>
      <c r="S868" s="10"/>
    </row>
    <row r="869" spans="1:19" ht="67.5" customHeight="1" thickBot="1" x14ac:dyDescent="0.3">
      <c r="A869" s="6"/>
      <c r="B869" s="6" t="s">
        <v>19</v>
      </c>
      <c r="C869" s="6"/>
      <c r="D869" s="6" t="s">
        <v>427</v>
      </c>
      <c r="E869" s="6" t="s">
        <v>1021</v>
      </c>
      <c r="F869" s="6"/>
      <c r="G869" s="7" t="s">
        <v>1022</v>
      </c>
      <c r="H869" s="6" t="s">
        <v>2223</v>
      </c>
      <c r="I869" s="6" t="s">
        <v>2224</v>
      </c>
      <c r="J869" s="6" t="s">
        <v>33</v>
      </c>
      <c r="K869" s="6" t="s">
        <v>26</v>
      </c>
      <c r="L869" s="6" t="s">
        <v>1463</v>
      </c>
      <c r="M869" s="6" t="s">
        <v>28</v>
      </c>
      <c r="N869" s="6"/>
      <c r="O869" s="6"/>
      <c r="P869" s="8">
        <v>19</v>
      </c>
      <c r="Q869" s="9">
        <v>2150</v>
      </c>
      <c r="R869" s="9">
        <f>P869*Q869</f>
        <v>40850</v>
      </c>
      <c r="S869" s="10"/>
    </row>
    <row r="870" spans="1:19" ht="67.5" customHeight="1" thickBot="1" x14ac:dyDescent="0.3">
      <c r="A870" s="11"/>
      <c r="B870" s="11" t="s">
        <v>19</v>
      </c>
      <c r="C870" s="11"/>
      <c r="D870" s="11" t="s">
        <v>427</v>
      </c>
      <c r="E870" s="11" t="s">
        <v>1021</v>
      </c>
      <c r="F870" s="11"/>
      <c r="G870" s="12" t="s">
        <v>1022</v>
      </c>
      <c r="H870" s="11" t="s">
        <v>2225</v>
      </c>
      <c r="I870" s="11" t="s">
        <v>2226</v>
      </c>
      <c r="J870" s="11" t="s">
        <v>448</v>
      </c>
      <c r="K870" s="11" t="s">
        <v>26</v>
      </c>
      <c r="L870" s="11" t="s">
        <v>1571</v>
      </c>
      <c r="M870" s="11" t="s">
        <v>28</v>
      </c>
      <c r="N870" s="11"/>
      <c r="O870" s="11"/>
      <c r="P870" s="13">
        <v>3</v>
      </c>
      <c r="Q870" s="9">
        <v>2260</v>
      </c>
      <c r="R870" s="9">
        <f>P870*Q870</f>
        <v>6780</v>
      </c>
      <c r="S870" s="10"/>
    </row>
    <row r="871" spans="1:19" ht="67.5" customHeight="1" thickBot="1" x14ac:dyDescent="0.3">
      <c r="A871" s="6"/>
      <c r="B871" s="6" t="s">
        <v>19</v>
      </c>
      <c r="C871" s="6"/>
      <c r="D871" s="6" t="s">
        <v>427</v>
      </c>
      <c r="E871" s="6" t="s">
        <v>1021</v>
      </c>
      <c r="F871" s="6"/>
      <c r="G871" s="7" t="s">
        <v>1022</v>
      </c>
      <c r="H871" s="6" t="s">
        <v>2227</v>
      </c>
      <c r="I871" s="6" t="s">
        <v>2228</v>
      </c>
      <c r="J871" s="6" t="s">
        <v>33</v>
      </c>
      <c r="K871" s="6" t="s">
        <v>26</v>
      </c>
      <c r="L871" s="6" t="s">
        <v>1405</v>
      </c>
      <c r="M871" s="6" t="s">
        <v>28</v>
      </c>
      <c r="N871" s="6"/>
      <c r="O871" s="6"/>
      <c r="P871" s="8">
        <v>2</v>
      </c>
      <c r="Q871" s="9">
        <v>1080</v>
      </c>
      <c r="R871" s="9">
        <f>P871*Q871</f>
        <v>2160</v>
      </c>
      <c r="S871" s="10"/>
    </row>
    <row r="872" spans="1:19" ht="67.5" customHeight="1" thickBot="1" x14ac:dyDescent="0.3">
      <c r="A872" s="11"/>
      <c r="B872" s="11" t="s">
        <v>19</v>
      </c>
      <c r="C872" s="11"/>
      <c r="D872" s="11" t="s">
        <v>427</v>
      </c>
      <c r="E872" s="11" t="s">
        <v>1021</v>
      </c>
      <c r="F872" s="11"/>
      <c r="G872" s="12" t="s">
        <v>1022</v>
      </c>
      <c r="H872" s="11" t="s">
        <v>2229</v>
      </c>
      <c r="I872" s="11" t="s">
        <v>2230</v>
      </c>
      <c r="J872" s="11" t="s">
        <v>547</v>
      </c>
      <c r="K872" s="11" t="s">
        <v>26</v>
      </c>
      <c r="L872" s="11" t="s">
        <v>2073</v>
      </c>
      <c r="M872" s="11" t="s">
        <v>28</v>
      </c>
      <c r="N872" s="11"/>
      <c r="O872" s="11"/>
      <c r="P872" s="13">
        <v>55</v>
      </c>
      <c r="Q872" s="9">
        <v>3250</v>
      </c>
      <c r="R872" s="9">
        <f>P872*Q872</f>
        <v>178750</v>
      </c>
      <c r="S872" s="10"/>
    </row>
    <row r="873" spans="1:19" ht="67.5" customHeight="1" thickBot="1" x14ac:dyDescent="0.3">
      <c r="A873" s="6"/>
      <c r="B873" s="6" t="s">
        <v>19</v>
      </c>
      <c r="C873" s="6"/>
      <c r="D873" s="6" t="s">
        <v>427</v>
      </c>
      <c r="E873" s="6" t="s">
        <v>1021</v>
      </c>
      <c r="F873" s="6"/>
      <c r="G873" s="7" t="s">
        <v>1022</v>
      </c>
      <c r="H873" s="6" t="s">
        <v>2229</v>
      </c>
      <c r="I873" s="6" t="s">
        <v>2231</v>
      </c>
      <c r="J873" s="6" t="s">
        <v>1251</v>
      </c>
      <c r="K873" s="6" t="s">
        <v>26</v>
      </c>
      <c r="L873" s="6" t="s">
        <v>2073</v>
      </c>
      <c r="M873" s="6" t="s">
        <v>28</v>
      </c>
      <c r="N873" s="6"/>
      <c r="O873" s="6"/>
      <c r="P873" s="8">
        <v>133</v>
      </c>
      <c r="Q873" s="9">
        <v>3250</v>
      </c>
      <c r="R873" s="9">
        <f>P873*Q873</f>
        <v>432250</v>
      </c>
      <c r="S873" s="10"/>
    </row>
    <row r="874" spans="1:19" ht="67.5" customHeight="1" thickBot="1" x14ac:dyDescent="0.3">
      <c r="A874" s="11"/>
      <c r="B874" s="11" t="s">
        <v>19</v>
      </c>
      <c r="C874" s="11"/>
      <c r="D874" s="11" t="s">
        <v>427</v>
      </c>
      <c r="E874" s="11" t="s">
        <v>1021</v>
      </c>
      <c r="F874" s="11"/>
      <c r="G874" s="12" t="s">
        <v>1022</v>
      </c>
      <c r="H874" s="11" t="s">
        <v>2232</v>
      </c>
      <c r="I874" s="11" t="s">
        <v>2233</v>
      </c>
      <c r="J874" s="11" t="s">
        <v>144</v>
      </c>
      <c r="K874" s="11" t="s">
        <v>26</v>
      </c>
      <c r="L874" s="11" t="s">
        <v>1518</v>
      </c>
      <c r="M874" s="11" t="s">
        <v>28</v>
      </c>
      <c r="N874" s="11"/>
      <c r="O874" s="11"/>
      <c r="P874" s="13">
        <v>91</v>
      </c>
      <c r="Q874" s="9">
        <v>2590</v>
      </c>
      <c r="R874" s="9">
        <f>P874*Q874</f>
        <v>235690</v>
      </c>
      <c r="S874" s="10"/>
    </row>
    <row r="875" spans="1:19" ht="67.5" customHeight="1" thickBot="1" x14ac:dyDescent="0.3">
      <c r="A875" s="6"/>
      <c r="B875" s="6" t="s">
        <v>19</v>
      </c>
      <c r="C875" s="6"/>
      <c r="D875" s="6" t="s">
        <v>427</v>
      </c>
      <c r="E875" s="6" t="s">
        <v>1021</v>
      </c>
      <c r="F875" s="6"/>
      <c r="G875" s="7" t="s">
        <v>1022</v>
      </c>
      <c r="H875" s="6" t="s">
        <v>2234</v>
      </c>
      <c r="I875" s="6" t="s">
        <v>2235</v>
      </c>
      <c r="J875" s="6" t="s">
        <v>1272</v>
      </c>
      <c r="K875" s="6" t="s">
        <v>26</v>
      </c>
      <c r="L875" s="6" t="s">
        <v>2079</v>
      </c>
      <c r="M875" s="6" t="s">
        <v>28</v>
      </c>
      <c r="N875" s="6"/>
      <c r="O875" s="6"/>
      <c r="P875" s="8">
        <v>49</v>
      </c>
      <c r="Q875" s="9">
        <v>2480</v>
      </c>
      <c r="R875" s="9">
        <f>P875*Q875</f>
        <v>121520</v>
      </c>
      <c r="S875" s="10"/>
    </row>
    <row r="876" spans="1:19" ht="67.5" customHeight="1" thickBot="1" x14ac:dyDescent="0.3">
      <c r="A876" s="11"/>
      <c r="B876" s="11" t="s">
        <v>19</v>
      </c>
      <c r="C876" s="11"/>
      <c r="D876" s="11" t="s">
        <v>427</v>
      </c>
      <c r="E876" s="11" t="s">
        <v>1021</v>
      </c>
      <c r="F876" s="11"/>
      <c r="G876" s="12" t="s">
        <v>1022</v>
      </c>
      <c r="H876" s="11" t="s">
        <v>2234</v>
      </c>
      <c r="I876" s="11" t="s">
        <v>2235</v>
      </c>
      <c r="J876" s="11" t="s">
        <v>1272</v>
      </c>
      <c r="K876" s="11" t="s">
        <v>26</v>
      </c>
      <c r="L876" s="11" t="s">
        <v>2079</v>
      </c>
      <c r="M876" s="11" t="s">
        <v>35</v>
      </c>
      <c r="N876" s="11"/>
      <c r="O876" s="11"/>
      <c r="P876" s="13">
        <v>1</v>
      </c>
      <c r="Q876" s="9">
        <v>2480</v>
      </c>
      <c r="R876" s="9">
        <f>P876*Q876</f>
        <v>2480</v>
      </c>
      <c r="S876" s="10"/>
    </row>
    <row r="877" spans="1:19" ht="67.5" customHeight="1" thickBot="1" x14ac:dyDescent="0.3">
      <c r="A877" s="6"/>
      <c r="B877" s="6" t="s">
        <v>19</v>
      </c>
      <c r="C877" s="6"/>
      <c r="D877" s="6" t="s">
        <v>427</v>
      </c>
      <c r="E877" s="6" t="s">
        <v>1021</v>
      </c>
      <c r="F877" s="6"/>
      <c r="G877" s="7" t="s">
        <v>1022</v>
      </c>
      <c r="H877" s="6" t="s">
        <v>2236</v>
      </c>
      <c r="I877" s="6" t="s">
        <v>2237</v>
      </c>
      <c r="J877" s="6" t="s">
        <v>33</v>
      </c>
      <c r="K877" s="6" t="s">
        <v>26</v>
      </c>
      <c r="L877" s="6" t="s">
        <v>2238</v>
      </c>
      <c r="M877" s="6" t="s">
        <v>28</v>
      </c>
      <c r="N877" s="6"/>
      <c r="O877" s="6"/>
      <c r="P877" s="8">
        <v>7</v>
      </c>
      <c r="Q877" s="9">
        <v>1430</v>
      </c>
      <c r="R877" s="9">
        <f>P877*Q877</f>
        <v>10010</v>
      </c>
      <c r="S877" s="10"/>
    </row>
    <row r="878" spans="1:19" ht="67.5" customHeight="1" thickBot="1" x14ac:dyDescent="0.3">
      <c r="A878" s="11"/>
      <c r="B878" s="11" t="s">
        <v>19</v>
      </c>
      <c r="C878" s="11"/>
      <c r="D878" s="11" t="s">
        <v>427</v>
      </c>
      <c r="E878" s="11" t="s">
        <v>1021</v>
      </c>
      <c r="F878" s="11"/>
      <c r="G878" s="12" t="s">
        <v>1022</v>
      </c>
      <c r="H878" s="11" t="s">
        <v>2239</v>
      </c>
      <c r="I878" s="11" t="s">
        <v>2240</v>
      </c>
      <c r="J878" s="11" t="s">
        <v>33</v>
      </c>
      <c r="K878" s="11" t="s">
        <v>26</v>
      </c>
      <c r="L878" s="11" t="s">
        <v>2238</v>
      </c>
      <c r="M878" s="11" t="s">
        <v>28</v>
      </c>
      <c r="N878" s="11"/>
      <c r="O878" s="11"/>
      <c r="P878" s="13">
        <v>11</v>
      </c>
      <c r="Q878" s="9">
        <v>1070</v>
      </c>
      <c r="R878" s="9">
        <f>P878*Q878</f>
        <v>11770</v>
      </c>
      <c r="S878" s="10"/>
    </row>
    <row r="879" spans="1:19" ht="67.5" customHeight="1" thickBot="1" x14ac:dyDescent="0.3">
      <c r="A879" s="6"/>
      <c r="B879" s="6" t="s">
        <v>19</v>
      </c>
      <c r="C879" s="6"/>
      <c r="D879" s="6" t="s">
        <v>427</v>
      </c>
      <c r="E879" s="6" t="s">
        <v>1021</v>
      </c>
      <c r="F879" s="6"/>
      <c r="G879" s="7" t="s">
        <v>1022</v>
      </c>
      <c r="H879" s="6" t="s">
        <v>2239</v>
      </c>
      <c r="I879" s="6" t="s">
        <v>2241</v>
      </c>
      <c r="J879" s="6" t="s">
        <v>144</v>
      </c>
      <c r="K879" s="6" t="s">
        <v>26</v>
      </c>
      <c r="L879" s="6" t="s">
        <v>2238</v>
      </c>
      <c r="M879" s="6" t="s">
        <v>28</v>
      </c>
      <c r="N879" s="6"/>
      <c r="O879" s="6"/>
      <c r="P879" s="8">
        <v>46</v>
      </c>
      <c r="Q879" s="9">
        <v>1070</v>
      </c>
      <c r="R879" s="9">
        <f>P879*Q879</f>
        <v>49220</v>
      </c>
      <c r="S879" s="10"/>
    </row>
    <row r="880" spans="1:19" ht="67.5" customHeight="1" thickBot="1" x14ac:dyDescent="0.3">
      <c r="A880" s="11"/>
      <c r="B880" s="11" t="s">
        <v>19</v>
      </c>
      <c r="C880" s="11"/>
      <c r="D880" s="11" t="s">
        <v>427</v>
      </c>
      <c r="E880" s="11" t="s">
        <v>1021</v>
      </c>
      <c r="F880" s="11"/>
      <c r="G880" s="12" t="s">
        <v>1022</v>
      </c>
      <c r="H880" s="11" t="s">
        <v>2239</v>
      </c>
      <c r="I880" s="11" t="s">
        <v>2242</v>
      </c>
      <c r="J880" s="11" t="s">
        <v>269</v>
      </c>
      <c r="K880" s="11" t="s">
        <v>26</v>
      </c>
      <c r="L880" s="11" t="s">
        <v>2238</v>
      </c>
      <c r="M880" s="11" t="s">
        <v>28</v>
      </c>
      <c r="N880" s="11"/>
      <c r="O880" s="11"/>
      <c r="P880" s="13">
        <v>4</v>
      </c>
      <c r="Q880" s="9">
        <v>1070</v>
      </c>
      <c r="R880" s="9">
        <f>P880*Q880</f>
        <v>4280</v>
      </c>
      <c r="S880" s="10"/>
    </row>
    <row r="881" spans="1:19" ht="67.5" customHeight="1" thickBot="1" x14ac:dyDescent="0.3">
      <c r="A881" s="6"/>
      <c r="B881" s="6" t="s">
        <v>19</v>
      </c>
      <c r="C881" s="6"/>
      <c r="D881" s="6" t="s">
        <v>427</v>
      </c>
      <c r="E881" s="6" t="s">
        <v>1021</v>
      </c>
      <c r="F881" s="6"/>
      <c r="G881" s="7" t="s">
        <v>1022</v>
      </c>
      <c r="H881" s="6" t="s">
        <v>2239</v>
      </c>
      <c r="I881" s="6" t="s">
        <v>2243</v>
      </c>
      <c r="J881" s="6" t="s">
        <v>1404</v>
      </c>
      <c r="K881" s="6" t="s">
        <v>26</v>
      </c>
      <c r="L881" s="6" t="s">
        <v>2238</v>
      </c>
      <c r="M881" s="6" t="s">
        <v>28</v>
      </c>
      <c r="N881" s="6"/>
      <c r="O881" s="6"/>
      <c r="P881" s="8">
        <v>61</v>
      </c>
      <c r="Q881" s="9">
        <v>1070</v>
      </c>
      <c r="R881" s="9">
        <f>P881*Q881</f>
        <v>65270</v>
      </c>
      <c r="S881" s="10"/>
    </row>
    <row r="882" spans="1:19" ht="67.5" customHeight="1" thickBot="1" x14ac:dyDescent="0.3">
      <c r="A882" s="11"/>
      <c r="B882" s="11" t="s">
        <v>19</v>
      </c>
      <c r="C882" s="11"/>
      <c r="D882" s="11" t="s">
        <v>427</v>
      </c>
      <c r="E882" s="11" t="s">
        <v>1021</v>
      </c>
      <c r="F882" s="11"/>
      <c r="G882" s="12" t="s">
        <v>1022</v>
      </c>
      <c r="H882" s="11" t="s">
        <v>2244</v>
      </c>
      <c r="I882" s="11" t="s">
        <v>2245</v>
      </c>
      <c r="J882" s="11" t="s">
        <v>33</v>
      </c>
      <c r="K882" s="11" t="s">
        <v>26</v>
      </c>
      <c r="L882" s="11" t="s">
        <v>1416</v>
      </c>
      <c r="M882" s="11" t="s">
        <v>28</v>
      </c>
      <c r="N882" s="11"/>
      <c r="O882" s="11"/>
      <c r="P882" s="13">
        <v>80</v>
      </c>
      <c r="Q882" s="9">
        <v>1600</v>
      </c>
      <c r="R882" s="9">
        <f>P882*Q882</f>
        <v>128000</v>
      </c>
      <c r="S882" s="10"/>
    </row>
    <row r="883" spans="1:19" ht="67.5" customHeight="1" thickBot="1" x14ac:dyDescent="0.3">
      <c r="A883" s="6"/>
      <c r="B883" s="6" t="s">
        <v>19</v>
      </c>
      <c r="C883" s="6"/>
      <c r="D883" s="6" t="s">
        <v>427</v>
      </c>
      <c r="E883" s="6" t="s">
        <v>1021</v>
      </c>
      <c r="F883" s="6"/>
      <c r="G883" s="7" t="s">
        <v>1022</v>
      </c>
      <c r="H883" s="6" t="s">
        <v>2244</v>
      </c>
      <c r="I883" s="6" t="s">
        <v>2246</v>
      </c>
      <c r="J883" s="6" t="s">
        <v>327</v>
      </c>
      <c r="K883" s="6" t="s">
        <v>26</v>
      </c>
      <c r="L883" s="6" t="s">
        <v>1416</v>
      </c>
      <c r="M883" s="6" t="s">
        <v>28</v>
      </c>
      <c r="N883" s="6"/>
      <c r="O883" s="6"/>
      <c r="P883" s="8">
        <v>10</v>
      </c>
      <c r="Q883" s="9">
        <v>1600</v>
      </c>
      <c r="R883" s="9">
        <f>P883*Q883</f>
        <v>16000</v>
      </c>
      <c r="S883" s="10"/>
    </row>
    <row r="884" spans="1:19" ht="67.5" customHeight="1" thickBot="1" x14ac:dyDescent="0.3">
      <c r="A884" s="11"/>
      <c r="B884" s="11" t="s">
        <v>19</v>
      </c>
      <c r="C884" s="11"/>
      <c r="D884" s="11" t="s">
        <v>427</v>
      </c>
      <c r="E884" s="11" t="s">
        <v>1021</v>
      </c>
      <c r="F884" s="11"/>
      <c r="G884" s="12" t="s">
        <v>1022</v>
      </c>
      <c r="H884" s="11" t="s">
        <v>2244</v>
      </c>
      <c r="I884" s="11" t="s">
        <v>2247</v>
      </c>
      <c r="J884" s="11" t="s">
        <v>33</v>
      </c>
      <c r="K884" s="11" t="s">
        <v>26</v>
      </c>
      <c r="L884" s="11" t="s">
        <v>1518</v>
      </c>
      <c r="M884" s="11" t="s">
        <v>28</v>
      </c>
      <c r="N884" s="11"/>
      <c r="O884" s="11"/>
      <c r="P884" s="13">
        <v>59</v>
      </c>
      <c r="Q884" s="9">
        <v>1710</v>
      </c>
      <c r="R884" s="9">
        <f>P884*Q884</f>
        <v>100890</v>
      </c>
      <c r="S884" s="10"/>
    </row>
    <row r="885" spans="1:19" ht="67.5" customHeight="1" thickBot="1" x14ac:dyDescent="0.3">
      <c r="A885" s="6"/>
      <c r="B885" s="6" t="s">
        <v>19</v>
      </c>
      <c r="C885" s="6"/>
      <c r="D885" s="6" t="s">
        <v>427</v>
      </c>
      <c r="E885" s="6" t="s">
        <v>1021</v>
      </c>
      <c r="F885" s="6"/>
      <c r="G885" s="7" t="s">
        <v>1022</v>
      </c>
      <c r="H885" s="6" t="s">
        <v>2244</v>
      </c>
      <c r="I885" s="6" t="s">
        <v>2248</v>
      </c>
      <c r="J885" s="6" t="s">
        <v>1404</v>
      </c>
      <c r="K885" s="6" t="s">
        <v>26</v>
      </c>
      <c r="L885" s="6" t="s">
        <v>1518</v>
      </c>
      <c r="M885" s="6" t="s">
        <v>28</v>
      </c>
      <c r="N885" s="6"/>
      <c r="O885" s="6"/>
      <c r="P885" s="8">
        <v>7</v>
      </c>
      <c r="Q885" s="9">
        <v>1710</v>
      </c>
      <c r="R885" s="9">
        <f>P885*Q885</f>
        <v>11970</v>
      </c>
      <c r="S885" s="10"/>
    </row>
    <row r="886" spans="1:19" ht="67.5" customHeight="1" thickBot="1" x14ac:dyDescent="0.3">
      <c r="A886" s="11"/>
      <c r="B886" s="11" t="s">
        <v>19</v>
      </c>
      <c r="C886" s="11"/>
      <c r="D886" s="11" t="s">
        <v>427</v>
      </c>
      <c r="E886" s="11" t="s">
        <v>1021</v>
      </c>
      <c r="F886" s="11"/>
      <c r="G886" s="12" t="s">
        <v>1022</v>
      </c>
      <c r="H886" s="11" t="s">
        <v>2249</v>
      </c>
      <c r="I886" s="11" t="s">
        <v>2250</v>
      </c>
      <c r="J886" s="11" t="s">
        <v>33</v>
      </c>
      <c r="K886" s="11" t="s">
        <v>26</v>
      </c>
      <c r="L886" s="11" t="s">
        <v>1433</v>
      </c>
      <c r="M886" s="11" t="s">
        <v>28</v>
      </c>
      <c r="N886" s="11"/>
      <c r="O886" s="11"/>
      <c r="P886" s="13">
        <v>261</v>
      </c>
      <c r="Q886" s="9">
        <v>1320</v>
      </c>
      <c r="R886" s="9">
        <f>P886*Q886</f>
        <v>344520</v>
      </c>
      <c r="S886" s="10"/>
    </row>
    <row r="887" spans="1:19" ht="67.5" customHeight="1" thickBot="1" x14ac:dyDescent="0.3">
      <c r="A887" s="6"/>
      <c r="B887" s="6" t="s">
        <v>19</v>
      </c>
      <c r="C887" s="6"/>
      <c r="D887" s="6" t="s">
        <v>427</v>
      </c>
      <c r="E887" s="6" t="s">
        <v>1021</v>
      </c>
      <c r="F887" s="6"/>
      <c r="G887" s="7" t="s">
        <v>1022</v>
      </c>
      <c r="H887" s="6" t="s">
        <v>2249</v>
      </c>
      <c r="I887" s="6" t="s">
        <v>2251</v>
      </c>
      <c r="J887" s="6" t="s">
        <v>65</v>
      </c>
      <c r="K887" s="6" t="s">
        <v>26</v>
      </c>
      <c r="L887" s="6" t="s">
        <v>1433</v>
      </c>
      <c r="M887" s="6" t="s">
        <v>28</v>
      </c>
      <c r="N887" s="6"/>
      <c r="O887" s="6"/>
      <c r="P887" s="8">
        <v>88</v>
      </c>
      <c r="Q887" s="9">
        <v>1320</v>
      </c>
      <c r="R887" s="9">
        <f>P887*Q887</f>
        <v>116160</v>
      </c>
      <c r="S887" s="10"/>
    </row>
    <row r="888" spans="1:19" ht="67.5" customHeight="1" thickBot="1" x14ac:dyDescent="0.3">
      <c r="A888" s="11"/>
      <c r="B888" s="11" t="s">
        <v>19</v>
      </c>
      <c r="C888" s="11"/>
      <c r="D888" s="11" t="s">
        <v>427</v>
      </c>
      <c r="E888" s="11" t="s">
        <v>1021</v>
      </c>
      <c r="F888" s="11"/>
      <c r="G888" s="12" t="s">
        <v>1022</v>
      </c>
      <c r="H888" s="11" t="s">
        <v>2252</v>
      </c>
      <c r="I888" s="11" t="s">
        <v>2253</v>
      </c>
      <c r="J888" s="11" t="s">
        <v>33</v>
      </c>
      <c r="K888" s="11" t="s">
        <v>26</v>
      </c>
      <c r="L888" s="11" t="s">
        <v>1433</v>
      </c>
      <c r="M888" s="11" t="s">
        <v>28</v>
      </c>
      <c r="N888" s="11"/>
      <c r="O888" s="11"/>
      <c r="P888" s="13">
        <v>7</v>
      </c>
      <c r="Q888" s="9">
        <v>1710</v>
      </c>
      <c r="R888" s="9">
        <f>P888*Q888</f>
        <v>11970</v>
      </c>
      <c r="S888" s="10"/>
    </row>
    <row r="889" spans="1:19" ht="67.5" customHeight="1" thickBot="1" x14ac:dyDescent="0.3">
      <c r="A889" s="6"/>
      <c r="B889" s="6" t="s">
        <v>19</v>
      </c>
      <c r="C889" s="6"/>
      <c r="D889" s="6" t="s">
        <v>427</v>
      </c>
      <c r="E889" s="6" t="s">
        <v>1021</v>
      </c>
      <c r="F889" s="6"/>
      <c r="G889" s="7" t="s">
        <v>1022</v>
      </c>
      <c r="H889" s="6" t="s">
        <v>2254</v>
      </c>
      <c r="I889" s="6" t="s">
        <v>2255</v>
      </c>
      <c r="J889" s="6" t="s">
        <v>122</v>
      </c>
      <c r="K889" s="6" t="s">
        <v>26</v>
      </c>
      <c r="L889" s="6" t="s">
        <v>1436</v>
      </c>
      <c r="M889" s="6" t="s">
        <v>28</v>
      </c>
      <c r="N889" s="6"/>
      <c r="O889" s="6"/>
      <c r="P889" s="8">
        <v>9</v>
      </c>
      <c r="Q889" s="9">
        <v>4020</v>
      </c>
      <c r="R889" s="9">
        <f>P889*Q889</f>
        <v>36180</v>
      </c>
      <c r="S889" s="10"/>
    </row>
    <row r="890" spans="1:19" ht="67.5" customHeight="1" thickBot="1" x14ac:dyDescent="0.3">
      <c r="A890" s="11"/>
      <c r="B890" s="11" t="s">
        <v>19</v>
      </c>
      <c r="C890" s="11"/>
      <c r="D890" s="11" t="s">
        <v>427</v>
      </c>
      <c r="E890" s="11" t="s">
        <v>1021</v>
      </c>
      <c r="F890" s="11"/>
      <c r="G890" s="12" t="s">
        <v>1022</v>
      </c>
      <c r="H890" s="11" t="s">
        <v>2256</v>
      </c>
      <c r="I890" s="11" t="s">
        <v>2257</v>
      </c>
      <c r="J890" s="11" t="s">
        <v>2258</v>
      </c>
      <c r="K890" s="11" t="s">
        <v>26</v>
      </c>
      <c r="L890" s="11" t="s">
        <v>2259</v>
      </c>
      <c r="M890" s="11" t="s">
        <v>28</v>
      </c>
      <c r="N890" s="11"/>
      <c r="O890" s="11"/>
      <c r="P890" s="13">
        <v>2</v>
      </c>
      <c r="Q890" s="9">
        <v>2920</v>
      </c>
      <c r="R890" s="9">
        <f>P890*Q890</f>
        <v>5840</v>
      </c>
      <c r="S890" s="10"/>
    </row>
    <row r="891" spans="1:19" ht="67.5" customHeight="1" thickBot="1" x14ac:dyDescent="0.3">
      <c r="A891" s="6"/>
      <c r="B891" s="6" t="s">
        <v>19</v>
      </c>
      <c r="C891" s="6"/>
      <c r="D891" s="6" t="s">
        <v>427</v>
      </c>
      <c r="E891" s="6" t="s">
        <v>428</v>
      </c>
      <c r="F891" s="6"/>
      <c r="G891" s="7" t="s">
        <v>2260</v>
      </c>
      <c r="H891" s="6" t="s">
        <v>2261</v>
      </c>
      <c r="I891" s="6" t="s">
        <v>2262</v>
      </c>
      <c r="J891" s="6" t="s">
        <v>84</v>
      </c>
      <c r="K891" s="6" t="s">
        <v>26</v>
      </c>
      <c r="L891" s="6" t="s">
        <v>2263</v>
      </c>
      <c r="M891" s="6" t="s">
        <v>28</v>
      </c>
      <c r="N891" s="6"/>
      <c r="O891" s="6"/>
      <c r="P891" s="8">
        <v>2</v>
      </c>
      <c r="Q891" s="9">
        <v>1270</v>
      </c>
      <c r="R891" s="9">
        <f>P891*Q891</f>
        <v>2540</v>
      </c>
      <c r="S891" s="10"/>
    </row>
    <row r="892" spans="1:19" ht="67.5" customHeight="1" thickBot="1" x14ac:dyDescent="0.3">
      <c r="A892" s="11"/>
      <c r="B892" s="11" t="s">
        <v>19</v>
      </c>
      <c r="C892" s="11"/>
      <c r="D892" s="11" t="s">
        <v>427</v>
      </c>
      <c r="E892" s="11" t="s">
        <v>2264</v>
      </c>
      <c r="F892" s="11"/>
      <c r="G892" s="12" t="s">
        <v>2149</v>
      </c>
      <c r="H892" s="11" t="s">
        <v>2265</v>
      </c>
      <c r="I892" s="11" t="s">
        <v>2266</v>
      </c>
      <c r="J892" s="11" t="s">
        <v>2267</v>
      </c>
      <c r="K892" s="11" t="s">
        <v>26</v>
      </c>
      <c r="L892" s="11" t="s">
        <v>2268</v>
      </c>
      <c r="M892" s="11" t="s">
        <v>28</v>
      </c>
      <c r="N892" s="11"/>
      <c r="O892" s="11"/>
      <c r="P892" s="13">
        <v>3</v>
      </c>
      <c r="Q892" s="9">
        <v>4290</v>
      </c>
      <c r="R892" s="9">
        <f>P892*Q892</f>
        <v>12870</v>
      </c>
      <c r="S892" s="10"/>
    </row>
    <row r="893" spans="1:19" ht="67.5" customHeight="1" thickBot="1" x14ac:dyDescent="0.3">
      <c r="A893" s="6"/>
      <c r="B893" s="6" t="s">
        <v>19</v>
      </c>
      <c r="C893" s="6"/>
      <c r="D893" s="6" t="s">
        <v>427</v>
      </c>
      <c r="E893" s="6" t="s">
        <v>154</v>
      </c>
      <c r="F893" s="6"/>
      <c r="G893" s="7" t="s">
        <v>2269</v>
      </c>
      <c r="H893" s="6" t="s">
        <v>2270</v>
      </c>
      <c r="I893" s="6" t="s">
        <v>2271</v>
      </c>
      <c r="J893" s="6" t="s">
        <v>33</v>
      </c>
      <c r="K893" s="6" t="s">
        <v>26</v>
      </c>
      <c r="L893" s="6" t="s">
        <v>854</v>
      </c>
      <c r="M893" s="6" t="s">
        <v>28</v>
      </c>
      <c r="N893" s="6"/>
      <c r="O893" s="6"/>
      <c r="P893" s="8">
        <v>2</v>
      </c>
      <c r="Q893" s="9">
        <v>830</v>
      </c>
      <c r="R893" s="9">
        <f>P893*Q893</f>
        <v>1660</v>
      </c>
      <c r="S893" s="10"/>
    </row>
    <row r="894" spans="1:19" ht="67.5" customHeight="1" thickBot="1" x14ac:dyDescent="0.3">
      <c r="A894" s="11"/>
      <c r="B894" s="11" t="s">
        <v>19</v>
      </c>
      <c r="C894" s="11"/>
      <c r="D894" s="11" t="s">
        <v>20</v>
      </c>
      <c r="E894" s="11" t="s">
        <v>2103</v>
      </c>
      <c r="F894" s="11"/>
      <c r="G894" s="12" t="s">
        <v>2104</v>
      </c>
      <c r="H894" s="11" t="s">
        <v>2272</v>
      </c>
      <c r="I894" s="11" t="s">
        <v>2273</v>
      </c>
      <c r="J894" s="11" t="s">
        <v>387</v>
      </c>
      <c r="K894" s="11" t="s">
        <v>26</v>
      </c>
      <c r="L894" s="11" t="s">
        <v>2274</v>
      </c>
      <c r="M894" s="11" t="s">
        <v>28</v>
      </c>
      <c r="N894" s="11"/>
      <c r="O894" s="11"/>
      <c r="P894" s="13">
        <v>3</v>
      </c>
      <c r="Q894" s="9">
        <v>1100</v>
      </c>
      <c r="R894" s="9">
        <f>P894*Q894</f>
        <v>3300</v>
      </c>
      <c r="S894" s="10"/>
    </row>
    <row r="895" spans="1:19" ht="67.5" customHeight="1" thickBot="1" x14ac:dyDescent="0.3">
      <c r="A895" s="6"/>
      <c r="B895" s="6" t="s">
        <v>19</v>
      </c>
      <c r="C895" s="6"/>
      <c r="D895" s="6" t="s">
        <v>20</v>
      </c>
      <c r="E895" s="6" t="s">
        <v>2103</v>
      </c>
      <c r="F895" s="6"/>
      <c r="G895" s="7" t="s">
        <v>2104</v>
      </c>
      <c r="H895" s="6" t="s">
        <v>2272</v>
      </c>
      <c r="I895" s="6" t="s">
        <v>2275</v>
      </c>
      <c r="J895" s="6" t="s">
        <v>65</v>
      </c>
      <c r="K895" s="6" t="s">
        <v>26</v>
      </c>
      <c r="L895" s="6" t="s">
        <v>2276</v>
      </c>
      <c r="M895" s="6" t="s">
        <v>28</v>
      </c>
      <c r="N895" s="6"/>
      <c r="O895" s="6"/>
      <c r="P895" s="8">
        <v>1</v>
      </c>
      <c r="Q895" s="9">
        <v>1100</v>
      </c>
      <c r="R895" s="9">
        <f>P895*Q895</f>
        <v>1100</v>
      </c>
      <c r="S895" s="10"/>
    </row>
    <row r="896" spans="1:19" ht="67.5" customHeight="1" thickBot="1" x14ac:dyDescent="0.3">
      <c r="A896" s="11"/>
      <c r="B896" s="11" t="s">
        <v>19</v>
      </c>
      <c r="C896" s="11"/>
      <c r="D896" s="11" t="s">
        <v>20</v>
      </c>
      <c r="E896" s="11" t="s">
        <v>164</v>
      </c>
      <c r="F896" s="11"/>
      <c r="G896" s="12" t="s">
        <v>165</v>
      </c>
      <c r="H896" s="11" t="s">
        <v>2277</v>
      </c>
      <c r="I896" s="11" t="s">
        <v>2278</v>
      </c>
      <c r="J896" s="11" t="s">
        <v>2279</v>
      </c>
      <c r="K896" s="11" t="s">
        <v>26</v>
      </c>
      <c r="L896" s="11" t="s">
        <v>2280</v>
      </c>
      <c r="M896" s="11" t="s">
        <v>2281</v>
      </c>
      <c r="N896" s="11"/>
      <c r="O896" s="11"/>
      <c r="P896" s="13">
        <v>2</v>
      </c>
      <c r="Q896" s="9">
        <v>2480</v>
      </c>
      <c r="R896" s="9">
        <f>P896*Q896</f>
        <v>4960</v>
      </c>
      <c r="S896" s="10"/>
    </row>
    <row r="897" spans="1:19" ht="67.5" customHeight="1" thickBot="1" x14ac:dyDescent="0.3">
      <c r="A897" s="6"/>
      <c r="B897" s="6" t="s">
        <v>19</v>
      </c>
      <c r="C897" s="6"/>
      <c r="D897" s="6" t="s">
        <v>20</v>
      </c>
      <c r="E897" s="6" t="s">
        <v>164</v>
      </c>
      <c r="F897" s="6"/>
      <c r="G897" s="7" t="s">
        <v>165</v>
      </c>
      <c r="H897" s="6" t="s">
        <v>2282</v>
      </c>
      <c r="I897" s="6" t="s">
        <v>2283</v>
      </c>
      <c r="J897" s="6" t="s">
        <v>38</v>
      </c>
      <c r="K897" s="6" t="s">
        <v>26</v>
      </c>
      <c r="L897" s="6" t="s">
        <v>2284</v>
      </c>
      <c r="M897" s="6" t="s">
        <v>2281</v>
      </c>
      <c r="N897" s="6"/>
      <c r="O897" s="6"/>
      <c r="P897" s="8">
        <v>1</v>
      </c>
      <c r="Q897" s="9">
        <v>2640</v>
      </c>
      <c r="R897" s="9">
        <f>P897*Q897</f>
        <v>2640</v>
      </c>
      <c r="S897" s="10"/>
    </row>
    <row r="898" spans="1:19" ht="67.5" customHeight="1" thickBot="1" x14ac:dyDescent="0.3">
      <c r="A898" s="11"/>
      <c r="B898" s="11" t="s">
        <v>19</v>
      </c>
      <c r="C898" s="11"/>
      <c r="D898" s="11" t="s">
        <v>20</v>
      </c>
      <c r="E898" s="11" t="s">
        <v>1105</v>
      </c>
      <c r="F898" s="11"/>
      <c r="G898" s="12" t="s">
        <v>1106</v>
      </c>
      <c r="H898" s="11" t="s">
        <v>2285</v>
      </c>
      <c r="I898" s="11" t="s">
        <v>2286</v>
      </c>
      <c r="J898" s="11" t="s">
        <v>65</v>
      </c>
      <c r="K898" s="11" t="s">
        <v>26</v>
      </c>
      <c r="L898" s="11" t="s">
        <v>408</v>
      </c>
      <c r="M898" s="11" t="s">
        <v>28</v>
      </c>
      <c r="N898" s="11"/>
      <c r="O898" s="11"/>
      <c r="P898" s="13">
        <v>1</v>
      </c>
      <c r="Q898" s="9">
        <v>2370</v>
      </c>
      <c r="R898" s="9">
        <f>P898*Q898</f>
        <v>2370</v>
      </c>
      <c r="S898" s="10"/>
    </row>
    <row r="899" spans="1:19" ht="67.5" customHeight="1" thickBot="1" x14ac:dyDescent="0.3">
      <c r="A899" s="6"/>
      <c r="B899" s="6" t="s">
        <v>19</v>
      </c>
      <c r="C899" s="6"/>
      <c r="D899" s="6" t="s">
        <v>20</v>
      </c>
      <c r="E899" s="6" t="s">
        <v>1105</v>
      </c>
      <c r="F899" s="6"/>
      <c r="G899" s="7" t="s">
        <v>2287</v>
      </c>
      <c r="H899" s="6" t="s">
        <v>2288</v>
      </c>
      <c r="I899" s="6" t="s">
        <v>2289</v>
      </c>
      <c r="J899" s="6" t="s">
        <v>144</v>
      </c>
      <c r="K899" s="6" t="s">
        <v>26</v>
      </c>
      <c r="L899" s="6" t="s">
        <v>145</v>
      </c>
      <c r="M899" s="6" t="s">
        <v>35</v>
      </c>
      <c r="N899" s="6"/>
      <c r="O899" s="6"/>
      <c r="P899" s="8">
        <v>7</v>
      </c>
      <c r="Q899" s="9">
        <v>3960</v>
      </c>
      <c r="R899" s="9">
        <f>P899*Q899</f>
        <v>27720</v>
      </c>
      <c r="S899" s="10"/>
    </row>
    <row r="900" spans="1:19" ht="67.5" customHeight="1" thickBot="1" x14ac:dyDescent="0.3">
      <c r="A900" s="11"/>
      <c r="B900" s="11" t="s">
        <v>19</v>
      </c>
      <c r="C900" s="11"/>
      <c r="D900" s="11" t="s">
        <v>20</v>
      </c>
      <c r="E900" s="11" t="s">
        <v>202</v>
      </c>
      <c r="F900" s="11"/>
      <c r="G900" s="12" t="s">
        <v>488</v>
      </c>
      <c r="H900" s="11" t="s">
        <v>2290</v>
      </c>
      <c r="I900" s="11" t="s">
        <v>2291</v>
      </c>
      <c r="J900" s="11" t="s">
        <v>2292</v>
      </c>
      <c r="K900" s="11" t="s">
        <v>26</v>
      </c>
      <c r="L900" s="11" t="s">
        <v>2293</v>
      </c>
      <c r="M900" s="11" t="s">
        <v>28</v>
      </c>
      <c r="N900" s="11"/>
      <c r="O900" s="11"/>
      <c r="P900" s="13">
        <v>4</v>
      </c>
      <c r="Q900" s="9">
        <v>660</v>
      </c>
      <c r="R900" s="9">
        <f>P900*Q900</f>
        <v>2640</v>
      </c>
      <c r="S900" s="10"/>
    </row>
    <row r="901" spans="1:19" ht="67.5" customHeight="1" thickBot="1" x14ac:dyDescent="0.3">
      <c r="A901" s="6"/>
      <c r="B901" s="6" t="s">
        <v>19</v>
      </c>
      <c r="C901" s="6"/>
      <c r="D901" s="6" t="s">
        <v>20</v>
      </c>
      <c r="E901" s="6" t="s">
        <v>210</v>
      </c>
      <c r="F901" s="6"/>
      <c r="G901" s="7" t="s">
        <v>1244</v>
      </c>
      <c r="H901" s="6" t="s">
        <v>2294</v>
      </c>
      <c r="I901" s="6" t="s">
        <v>2295</v>
      </c>
      <c r="J901" s="6" t="s">
        <v>65</v>
      </c>
      <c r="K901" s="6" t="s">
        <v>26</v>
      </c>
      <c r="L901" s="6" t="s">
        <v>469</v>
      </c>
      <c r="M901" s="6" t="s">
        <v>35</v>
      </c>
      <c r="N901" s="6"/>
      <c r="O901" s="6"/>
      <c r="P901" s="8">
        <v>3</v>
      </c>
      <c r="Q901" s="9">
        <v>2090</v>
      </c>
      <c r="R901" s="9">
        <f>P901*Q901</f>
        <v>6270</v>
      </c>
      <c r="S901" s="10"/>
    </row>
    <row r="902" spans="1:19" ht="67.5" customHeight="1" thickBot="1" x14ac:dyDescent="0.3">
      <c r="A902" s="11"/>
      <c r="B902" s="11" t="s">
        <v>19</v>
      </c>
      <c r="C902" s="11"/>
      <c r="D902" s="11" t="s">
        <v>20</v>
      </c>
      <c r="E902" s="11" t="s">
        <v>202</v>
      </c>
      <c r="F902" s="11"/>
      <c r="G902" s="12" t="s">
        <v>410</v>
      </c>
      <c r="H902" s="11" t="s">
        <v>2296</v>
      </c>
      <c r="I902" s="11" t="s">
        <v>2297</v>
      </c>
      <c r="J902" s="11" t="s">
        <v>65</v>
      </c>
      <c r="K902" s="11" t="s">
        <v>26</v>
      </c>
      <c r="L902" s="11" t="s">
        <v>2298</v>
      </c>
      <c r="M902" s="11" t="s">
        <v>28</v>
      </c>
      <c r="N902" s="11"/>
      <c r="O902" s="11"/>
      <c r="P902" s="13">
        <v>3</v>
      </c>
      <c r="Q902" s="9">
        <v>1160</v>
      </c>
      <c r="R902" s="9">
        <f>P902*Q902</f>
        <v>3480</v>
      </c>
      <c r="S902" s="10"/>
    </row>
    <row r="903" spans="1:19" ht="67.5" customHeight="1" thickBot="1" x14ac:dyDescent="0.3">
      <c r="A903" s="6"/>
      <c r="B903" s="6" t="s">
        <v>19</v>
      </c>
      <c r="C903" s="6"/>
      <c r="D903" s="6" t="s">
        <v>20</v>
      </c>
      <c r="E903" s="6" t="s">
        <v>210</v>
      </c>
      <c r="F903" s="6"/>
      <c r="G903" s="7" t="s">
        <v>30</v>
      </c>
      <c r="H903" s="6" t="s">
        <v>2299</v>
      </c>
      <c r="I903" s="6" t="s">
        <v>2300</v>
      </c>
      <c r="J903" s="6" t="s">
        <v>65</v>
      </c>
      <c r="K903" s="6" t="s">
        <v>26</v>
      </c>
      <c r="L903" s="6" t="s">
        <v>469</v>
      </c>
      <c r="M903" s="6" t="s">
        <v>35</v>
      </c>
      <c r="N903" s="6"/>
      <c r="O903" s="6"/>
      <c r="P903" s="8">
        <v>5</v>
      </c>
      <c r="Q903" s="9">
        <v>2090</v>
      </c>
      <c r="R903" s="9">
        <f>P903*Q903</f>
        <v>10450</v>
      </c>
      <c r="S903" s="10"/>
    </row>
    <row r="904" spans="1:19" ht="67.5" customHeight="1" thickBot="1" x14ac:dyDescent="0.3">
      <c r="A904" s="11"/>
      <c r="B904" s="11" t="s">
        <v>19</v>
      </c>
      <c r="C904" s="11"/>
      <c r="D904" s="11" t="s">
        <v>427</v>
      </c>
      <c r="E904" s="11" t="s">
        <v>21</v>
      </c>
      <c r="F904" s="11"/>
      <c r="G904" s="12" t="s">
        <v>236</v>
      </c>
      <c r="H904" s="11" t="s">
        <v>2301</v>
      </c>
      <c r="I904" s="11" t="s">
        <v>2302</v>
      </c>
      <c r="J904" s="11" t="s">
        <v>2303</v>
      </c>
      <c r="K904" s="11" t="s">
        <v>26</v>
      </c>
      <c r="L904" s="11" t="s">
        <v>2304</v>
      </c>
      <c r="M904" s="11" t="s">
        <v>28</v>
      </c>
      <c r="N904" s="11"/>
      <c r="O904" s="11"/>
      <c r="P904" s="13">
        <v>1</v>
      </c>
      <c r="Q904" s="9">
        <v>280</v>
      </c>
      <c r="R904" s="9">
        <f>P904*Q904</f>
        <v>280</v>
      </c>
      <c r="S904" s="10"/>
    </row>
    <row r="905" spans="1:19" ht="67.5" customHeight="1" thickBot="1" x14ac:dyDescent="0.3">
      <c r="A905" s="6"/>
      <c r="B905" s="6" t="s">
        <v>19</v>
      </c>
      <c r="C905" s="6"/>
      <c r="D905" s="6" t="s">
        <v>20</v>
      </c>
      <c r="E905" s="6" t="s">
        <v>216</v>
      </c>
      <c r="F905" s="6"/>
      <c r="G905" s="7" t="s">
        <v>2305</v>
      </c>
      <c r="H905" s="6" t="s">
        <v>2306</v>
      </c>
      <c r="I905" s="6" t="s">
        <v>2307</v>
      </c>
      <c r="J905" s="6" t="s">
        <v>33</v>
      </c>
      <c r="K905" s="6" t="s">
        <v>26</v>
      </c>
      <c r="L905" s="6" t="s">
        <v>2308</v>
      </c>
      <c r="M905" s="6" t="s">
        <v>28</v>
      </c>
      <c r="N905" s="6"/>
      <c r="O905" s="6"/>
      <c r="P905" s="8">
        <v>7</v>
      </c>
      <c r="Q905" s="9">
        <v>1210</v>
      </c>
      <c r="R905" s="9">
        <f>P905*Q905</f>
        <v>8470</v>
      </c>
      <c r="S905" s="10"/>
    </row>
    <row r="906" spans="1:19" ht="67.5" customHeight="1" thickBot="1" x14ac:dyDescent="0.3">
      <c r="A906" s="11"/>
      <c r="B906" s="11" t="s">
        <v>19</v>
      </c>
      <c r="C906" s="11"/>
      <c r="D906" s="11" t="s">
        <v>20</v>
      </c>
      <c r="E906" s="11" t="s">
        <v>216</v>
      </c>
      <c r="F906" s="11"/>
      <c r="G906" s="12" t="s">
        <v>2309</v>
      </c>
      <c r="H906" s="11" t="s">
        <v>2310</v>
      </c>
      <c r="I906" s="11" t="s">
        <v>2311</v>
      </c>
      <c r="J906" s="11" t="s">
        <v>65</v>
      </c>
      <c r="K906" s="11" t="s">
        <v>26</v>
      </c>
      <c r="L906" s="11" t="s">
        <v>262</v>
      </c>
      <c r="M906" s="11" t="s">
        <v>28</v>
      </c>
      <c r="N906" s="11"/>
      <c r="O906" s="11"/>
      <c r="P906" s="13">
        <v>1</v>
      </c>
      <c r="Q906" s="9">
        <v>1930</v>
      </c>
      <c r="R906" s="9">
        <f>P906*Q906</f>
        <v>1930</v>
      </c>
      <c r="S906" s="10"/>
    </row>
    <row r="907" spans="1:19" ht="67.5" customHeight="1" thickBot="1" x14ac:dyDescent="0.3">
      <c r="A907" s="6"/>
      <c r="B907" s="6" t="s">
        <v>19</v>
      </c>
      <c r="C907" s="6"/>
      <c r="D907" s="6" t="s">
        <v>20</v>
      </c>
      <c r="E907" s="6" t="s">
        <v>216</v>
      </c>
      <c r="F907" s="6"/>
      <c r="G907" s="7" t="s">
        <v>30</v>
      </c>
      <c r="H907" s="6" t="s">
        <v>2312</v>
      </c>
      <c r="I907" s="6" t="s">
        <v>2313</v>
      </c>
      <c r="J907" s="6" t="s">
        <v>33</v>
      </c>
      <c r="K907" s="6" t="s">
        <v>26</v>
      </c>
      <c r="L907" s="6" t="s">
        <v>2308</v>
      </c>
      <c r="M907" s="6" t="s">
        <v>28</v>
      </c>
      <c r="N907" s="6"/>
      <c r="O907" s="6"/>
      <c r="P907" s="8">
        <v>15</v>
      </c>
      <c r="Q907" s="9">
        <v>1600</v>
      </c>
      <c r="R907" s="9">
        <f>P907*Q907</f>
        <v>24000</v>
      </c>
      <c r="S907" s="10"/>
    </row>
    <row r="908" spans="1:19" ht="67.5" customHeight="1" thickBot="1" x14ac:dyDescent="0.3">
      <c r="A908" s="11"/>
      <c r="B908" s="11" t="s">
        <v>19</v>
      </c>
      <c r="C908" s="11"/>
      <c r="D908" s="11" t="s">
        <v>20</v>
      </c>
      <c r="E908" s="11" t="s">
        <v>216</v>
      </c>
      <c r="F908" s="11"/>
      <c r="G908" s="12" t="s">
        <v>30</v>
      </c>
      <c r="H908" s="11" t="s">
        <v>2314</v>
      </c>
      <c r="I908" s="11" t="s">
        <v>2315</v>
      </c>
      <c r="J908" s="11" t="s">
        <v>25</v>
      </c>
      <c r="K908" s="11" t="s">
        <v>26</v>
      </c>
      <c r="L908" s="11" t="s">
        <v>2316</v>
      </c>
      <c r="M908" s="11" t="s">
        <v>28</v>
      </c>
      <c r="N908" s="11"/>
      <c r="O908" s="11"/>
      <c r="P908" s="13">
        <v>7</v>
      </c>
      <c r="Q908" s="9">
        <v>1210</v>
      </c>
      <c r="R908" s="9">
        <f>P908*Q908</f>
        <v>8470</v>
      </c>
      <c r="S908" s="10"/>
    </row>
    <row r="909" spans="1:19" ht="67.5" customHeight="1" thickBot="1" x14ac:dyDescent="0.3">
      <c r="A909" s="6"/>
      <c r="B909" s="6" t="s">
        <v>19</v>
      </c>
      <c r="C909" s="6"/>
      <c r="D909" s="6" t="s">
        <v>20</v>
      </c>
      <c r="E909" s="6" t="s">
        <v>216</v>
      </c>
      <c r="F909" s="6"/>
      <c r="G909" s="7" t="s">
        <v>30</v>
      </c>
      <c r="H909" s="6" t="s">
        <v>2314</v>
      </c>
      <c r="I909" s="6" t="s">
        <v>2317</v>
      </c>
      <c r="J909" s="6" t="s">
        <v>2318</v>
      </c>
      <c r="K909" s="6" t="s">
        <v>26</v>
      </c>
      <c r="L909" s="6" t="s">
        <v>2316</v>
      </c>
      <c r="M909" s="6" t="s">
        <v>28</v>
      </c>
      <c r="N909" s="6"/>
      <c r="O909" s="6"/>
      <c r="P909" s="8">
        <v>2</v>
      </c>
      <c r="Q909" s="9">
        <v>1210</v>
      </c>
      <c r="R909" s="9">
        <f>P909*Q909</f>
        <v>2420</v>
      </c>
      <c r="S909" s="10"/>
    </row>
    <row r="910" spans="1:19" ht="67.5" customHeight="1" thickBot="1" x14ac:dyDescent="0.3">
      <c r="A910" s="11"/>
      <c r="B910" s="11" t="s">
        <v>19</v>
      </c>
      <c r="C910" s="11"/>
      <c r="D910" s="11" t="s">
        <v>20</v>
      </c>
      <c r="E910" s="11" t="s">
        <v>216</v>
      </c>
      <c r="F910" s="11"/>
      <c r="G910" s="12" t="s">
        <v>2319</v>
      </c>
      <c r="H910" s="11" t="s">
        <v>2320</v>
      </c>
      <c r="I910" s="11" t="s">
        <v>2321</v>
      </c>
      <c r="J910" s="11" t="s">
        <v>65</v>
      </c>
      <c r="K910" s="11" t="s">
        <v>26</v>
      </c>
      <c r="L910" s="11" t="s">
        <v>262</v>
      </c>
      <c r="M910" s="11" t="s">
        <v>28</v>
      </c>
      <c r="N910" s="11"/>
      <c r="O910" s="11"/>
      <c r="P910" s="13">
        <v>21</v>
      </c>
      <c r="Q910" s="9">
        <v>1270</v>
      </c>
      <c r="R910" s="9">
        <f>P910*Q910</f>
        <v>26670</v>
      </c>
      <c r="S910" s="10"/>
    </row>
    <row r="911" spans="1:19" ht="67.5" customHeight="1" thickBot="1" x14ac:dyDescent="0.3">
      <c r="A911" s="6"/>
      <c r="B911" s="6" t="s">
        <v>19</v>
      </c>
      <c r="C911" s="6"/>
      <c r="D911" s="6" t="s">
        <v>20</v>
      </c>
      <c r="E911" s="6" t="s">
        <v>216</v>
      </c>
      <c r="F911" s="6"/>
      <c r="G911" s="7" t="s">
        <v>30</v>
      </c>
      <c r="H911" s="6" t="s">
        <v>2322</v>
      </c>
      <c r="I911" s="6" t="s">
        <v>2323</v>
      </c>
      <c r="J911" s="6" t="s">
        <v>65</v>
      </c>
      <c r="K911" s="6" t="s">
        <v>26</v>
      </c>
      <c r="L911" s="6" t="s">
        <v>262</v>
      </c>
      <c r="M911" s="6" t="s">
        <v>28</v>
      </c>
      <c r="N911" s="6"/>
      <c r="O911" s="6"/>
      <c r="P911" s="8">
        <v>3</v>
      </c>
      <c r="Q911" s="9">
        <v>1210</v>
      </c>
      <c r="R911" s="9">
        <f>P911*Q911</f>
        <v>3630</v>
      </c>
      <c r="S911" s="10"/>
    </row>
    <row r="912" spans="1:19" ht="19.5" customHeight="1" x14ac:dyDescent="0.25">
      <c r="A912" s="14"/>
      <c r="B912" s="14"/>
      <c r="C912" s="14"/>
      <c r="D912" s="14"/>
      <c r="E912" s="14"/>
      <c r="F912" s="14"/>
      <c r="G912" s="15" t="s">
        <v>2324</v>
      </c>
      <c r="H912" s="14"/>
      <c r="I912" s="14"/>
      <c r="J912" s="14"/>
      <c r="K912" s="14"/>
      <c r="L912" s="14"/>
      <c r="M912" s="14"/>
      <c r="N912" s="14"/>
      <c r="O912" s="14"/>
      <c r="P912" s="16">
        <f>SUM(P9:P911)</f>
        <v>8812</v>
      </c>
      <c r="Q912" s="14"/>
      <c r="R912" s="17">
        <f>SUM(R9:R911)</f>
        <v>14430510</v>
      </c>
      <c r="S912" s="18">
        <f>SUM(S9:S911)</f>
        <v>0</v>
      </c>
    </row>
  </sheetData>
  <mergeCells count="3">
    <mergeCell ref="A2:C6"/>
    <mergeCell ref="D2:J6"/>
    <mergeCell ref="K2:O6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PRADA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2026-09-25T11:25:05Z</dcterms:created>
  <dcterms:modified xsi:type="dcterms:W3CDTF">2026-10-07T13:06:55Z</dcterms:modified>
</cp:coreProperties>
</file>